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Evidencija" sheetId="4" r:id="rId1"/>
    <sheet name="Zakljucne" sheetId="5" r:id="rId2"/>
    <sheet name="Statistika" sheetId="8" r:id="rId3"/>
  </sheets>
  <definedNames>
    <definedName name="_Toc24825455" localSheetId="0">Evidencija!$C$60</definedName>
    <definedName name="Citava_tabela">#REF!</definedName>
    <definedName name="_xlnm.Print_Area" localSheetId="0">Evidencija!$A$1:$P$75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4" l="1"/>
  <c r="O10" i="4" l="1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P21" i="4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O36" i="4"/>
  <c r="O37" i="4"/>
  <c r="P37" i="4" s="1"/>
  <c r="O38" i="4"/>
  <c r="O39" i="4"/>
  <c r="O40" i="4"/>
  <c r="P40" i="4" s="1"/>
  <c r="O41" i="4"/>
  <c r="P41" i="4" s="1"/>
  <c r="O42" i="4"/>
  <c r="P42" i="4" s="1"/>
  <c r="O43" i="4"/>
  <c r="O44" i="4"/>
  <c r="P44" i="4" s="1"/>
  <c r="O45" i="4"/>
  <c r="P45" i="4" s="1"/>
  <c r="O46" i="4"/>
  <c r="O47" i="4"/>
  <c r="O48" i="4"/>
  <c r="O49" i="4"/>
  <c r="P49" i="4" s="1"/>
  <c r="O50" i="4"/>
  <c r="O51" i="4"/>
  <c r="P51" i="4" s="1"/>
  <c r="O52" i="4"/>
  <c r="P52" i="4" s="1"/>
  <c r="O53" i="4"/>
  <c r="P53" i="4" s="1"/>
  <c r="O54" i="4"/>
  <c r="P54" i="4" s="1"/>
  <c r="O55" i="4"/>
  <c r="O56" i="4"/>
  <c r="P56" i="4" s="1"/>
  <c r="O57" i="4"/>
  <c r="O58" i="4"/>
  <c r="P58" i="4" s="1"/>
  <c r="O59" i="4"/>
  <c r="O60" i="4"/>
  <c r="P60" i="4" s="1"/>
  <c r="O61" i="4"/>
  <c r="P61" i="4" s="1"/>
  <c r="O62" i="4"/>
  <c r="P62" i="4" s="1"/>
  <c r="O63" i="4"/>
  <c r="O64" i="4"/>
  <c r="P64" i="4" s="1"/>
  <c r="O65" i="4"/>
  <c r="P65" i="4" s="1"/>
  <c r="O66" i="4"/>
  <c r="O67" i="4"/>
  <c r="P67" i="4" s="1"/>
  <c r="O68" i="4"/>
  <c r="P68" i="4" s="1"/>
  <c r="O69" i="4"/>
  <c r="P69" i="4" s="1"/>
  <c r="O70" i="4"/>
  <c r="P70" i="4" s="1"/>
  <c r="O71" i="4"/>
  <c r="P71" i="4" s="1"/>
  <c r="O72" i="4"/>
  <c r="O73" i="4"/>
  <c r="O74" i="4"/>
  <c r="P74" i="4" s="1"/>
  <c r="O75" i="4"/>
  <c r="P75" i="4" s="1"/>
  <c r="O514" i="4"/>
  <c r="P514" i="4" s="1"/>
  <c r="O513" i="4"/>
  <c r="P513" i="4" s="1"/>
  <c r="O512" i="4"/>
  <c r="P512" i="4" s="1"/>
  <c r="O511" i="4"/>
  <c r="P511" i="4" s="1"/>
  <c r="O510" i="4"/>
  <c r="P510" i="4" s="1"/>
  <c r="O509" i="4"/>
  <c r="P509" i="4" s="1"/>
  <c r="O508" i="4"/>
  <c r="P508" i="4" s="1"/>
  <c r="O507" i="4"/>
  <c r="P507" i="4" s="1"/>
  <c r="O506" i="4"/>
  <c r="P506" i="4" s="1"/>
  <c r="O505" i="4"/>
  <c r="P505" i="4" s="1"/>
  <c r="O504" i="4"/>
  <c r="P504" i="4" s="1"/>
  <c r="O503" i="4"/>
  <c r="P503" i="4" s="1"/>
  <c r="O502" i="4"/>
  <c r="P502" i="4" s="1"/>
  <c r="O501" i="4"/>
  <c r="P501" i="4" s="1"/>
  <c r="O500" i="4"/>
  <c r="P500" i="4" s="1"/>
  <c r="O499" i="4"/>
  <c r="P499" i="4" s="1"/>
  <c r="O498" i="4"/>
  <c r="P498" i="4" s="1"/>
  <c r="O497" i="4"/>
  <c r="P497" i="4" s="1"/>
  <c r="O496" i="4"/>
  <c r="P496" i="4" s="1"/>
  <c r="O495" i="4"/>
  <c r="P495" i="4" s="1"/>
  <c r="O494" i="4"/>
  <c r="P494" i="4" s="1"/>
  <c r="O493" i="4"/>
  <c r="P493" i="4" s="1"/>
  <c r="O492" i="4"/>
  <c r="P492" i="4" s="1"/>
  <c r="O491" i="4"/>
  <c r="P491" i="4" s="1"/>
  <c r="O490" i="4"/>
  <c r="P490" i="4" s="1"/>
  <c r="O489" i="4"/>
  <c r="P489" i="4" s="1"/>
  <c r="O488" i="4"/>
  <c r="P488" i="4" s="1"/>
  <c r="O487" i="4"/>
  <c r="P487" i="4" s="1"/>
  <c r="O486" i="4"/>
  <c r="P486" i="4" s="1"/>
  <c r="O485" i="4"/>
  <c r="P485" i="4" s="1"/>
  <c r="O484" i="4"/>
  <c r="P484" i="4" s="1"/>
  <c r="O483" i="4"/>
  <c r="P483" i="4" s="1"/>
  <c r="O482" i="4"/>
  <c r="P482" i="4" s="1"/>
  <c r="O481" i="4"/>
  <c r="P481" i="4" s="1"/>
  <c r="O480" i="4"/>
  <c r="P480" i="4" s="1"/>
  <c r="O479" i="4"/>
  <c r="P479" i="4" s="1"/>
  <c r="O478" i="4"/>
  <c r="P478" i="4" s="1"/>
  <c r="O477" i="4"/>
  <c r="P477" i="4" s="1"/>
  <c r="O476" i="4"/>
  <c r="P476" i="4" s="1"/>
  <c r="O475" i="4"/>
  <c r="P475" i="4" s="1"/>
  <c r="O474" i="4"/>
  <c r="P474" i="4" s="1"/>
  <c r="O473" i="4"/>
  <c r="P473" i="4" s="1"/>
  <c r="O472" i="4"/>
  <c r="P472" i="4" s="1"/>
  <c r="O471" i="4"/>
  <c r="P471" i="4" s="1"/>
  <c r="O470" i="4"/>
  <c r="P470" i="4" s="1"/>
  <c r="O469" i="4"/>
  <c r="P469" i="4" s="1"/>
  <c r="O468" i="4"/>
  <c r="P468" i="4" s="1"/>
  <c r="O467" i="4"/>
  <c r="P467" i="4" s="1"/>
  <c r="O466" i="4"/>
  <c r="P466" i="4" s="1"/>
  <c r="O465" i="4"/>
  <c r="P465" i="4" s="1"/>
  <c r="O464" i="4"/>
  <c r="P464" i="4" s="1"/>
  <c r="O463" i="4"/>
  <c r="P463" i="4" s="1"/>
  <c r="O462" i="4"/>
  <c r="P462" i="4" s="1"/>
  <c r="O461" i="4"/>
  <c r="P461" i="4" s="1"/>
  <c r="O460" i="4"/>
  <c r="P460" i="4" s="1"/>
  <c r="O459" i="4"/>
  <c r="P459" i="4" s="1"/>
  <c r="O458" i="4"/>
  <c r="P458" i="4" s="1"/>
  <c r="O457" i="4"/>
  <c r="P457" i="4" s="1"/>
  <c r="O456" i="4"/>
  <c r="P456" i="4" s="1"/>
  <c r="O455" i="4"/>
  <c r="P455" i="4" s="1"/>
  <c r="O454" i="4"/>
  <c r="P454" i="4" s="1"/>
  <c r="O453" i="4"/>
  <c r="P453" i="4" s="1"/>
  <c r="O452" i="4"/>
  <c r="P452" i="4" s="1"/>
  <c r="O451" i="4"/>
  <c r="P451" i="4" s="1"/>
  <c r="O450" i="4"/>
  <c r="P450" i="4" s="1"/>
  <c r="O449" i="4"/>
  <c r="P449" i="4" s="1"/>
  <c r="O448" i="4"/>
  <c r="P448" i="4" s="1"/>
  <c r="O447" i="4"/>
  <c r="P447" i="4" s="1"/>
  <c r="O446" i="4"/>
  <c r="P446" i="4" s="1"/>
  <c r="O445" i="4"/>
  <c r="P445" i="4" s="1"/>
  <c r="O444" i="4"/>
  <c r="P444" i="4" s="1"/>
  <c r="O443" i="4"/>
  <c r="P443" i="4" s="1"/>
  <c r="O442" i="4"/>
  <c r="P442" i="4" s="1"/>
  <c r="O441" i="4"/>
  <c r="P441" i="4" s="1"/>
  <c r="O440" i="4"/>
  <c r="P440" i="4" s="1"/>
  <c r="O439" i="4"/>
  <c r="P439" i="4" s="1"/>
  <c r="O438" i="4"/>
  <c r="P438" i="4" s="1"/>
  <c r="O437" i="4"/>
  <c r="P437" i="4" s="1"/>
  <c r="O436" i="4"/>
  <c r="P436" i="4" s="1"/>
  <c r="O435" i="4"/>
  <c r="P435" i="4" s="1"/>
  <c r="O434" i="4"/>
  <c r="P434" i="4" s="1"/>
  <c r="O433" i="4"/>
  <c r="P433" i="4" s="1"/>
  <c r="O432" i="4"/>
  <c r="P432" i="4" s="1"/>
  <c r="O431" i="4"/>
  <c r="P431" i="4" s="1"/>
  <c r="O430" i="4"/>
  <c r="P430" i="4" s="1"/>
  <c r="O429" i="4"/>
  <c r="P429" i="4" s="1"/>
  <c r="O428" i="4"/>
  <c r="P428" i="4" s="1"/>
  <c r="O427" i="4"/>
  <c r="P427" i="4" s="1"/>
  <c r="O426" i="4"/>
  <c r="P426" i="4" s="1"/>
  <c r="O425" i="4"/>
  <c r="P425" i="4" s="1"/>
  <c r="O424" i="4"/>
  <c r="P424" i="4" s="1"/>
  <c r="O423" i="4"/>
  <c r="P423" i="4" s="1"/>
  <c r="O422" i="4"/>
  <c r="P422" i="4" s="1"/>
  <c r="O421" i="4"/>
  <c r="P421" i="4" s="1"/>
  <c r="O420" i="4"/>
  <c r="P420" i="4" s="1"/>
  <c r="O419" i="4"/>
  <c r="P419" i="4" s="1"/>
  <c r="O418" i="4"/>
  <c r="P418" i="4" s="1"/>
  <c r="O417" i="4"/>
  <c r="P417" i="4" s="1"/>
  <c r="O416" i="4"/>
  <c r="P416" i="4" s="1"/>
  <c r="O415" i="4"/>
  <c r="P415" i="4" s="1"/>
  <c r="P414" i="4"/>
  <c r="O414" i="4"/>
  <c r="O413" i="4"/>
  <c r="P413" i="4" s="1"/>
  <c r="O412" i="4"/>
  <c r="P412" i="4" s="1"/>
  <c r="O411" i="4"/>
  <c r="P411" i="4" s="1"/>
  <c r="P410" i="4"/>
  <c r="O410" i="4"/>
  <c r="O409" i="4"/>
  <c r="P409" i="4" s="1"/>
  <c r="O408" i="4"/>
  <c r="P408" i="4" s="1"/>
  <c r="O407" i="4"/>
  <c r="P407" i="4" s="1"/>
  <c r="O406" i="4"/>
  <c r="P406" i="4" s="1"/>
  <c r="O405" i="4"/>
  <c r="P405" i="4" s="1"/>
  <c r="O404" i="4"/>
  <c r="P404" i="4" s="1"/>
  <c r="O403" i="4"/>
  <c r="P403" i="4" s="1"/>
  <c r="O402" i="4"/>
  <c r="P402" i="4" s="1"/>
  <c r="O401" i="4"/>
  <c r="P401" i="4" s="1"/>
  <c r="O400" i="4"/>
  <c r="P400" i="4" s="1"/>
  <c r="O399" i="4"/>
  <c r="P399" i="4" s="1"/>
  <c r="P398" i="4"/>
  <c r="O398" i="4"/>
  <c r="O397" i="4"/>
  <c r="P397" i="4" s="1"/>
  <c r="O396" i="4"/>
  <c r="P396" i="4" s="1"/>
  <c r="O395" i="4"/>
  <c r="P395" i="4" s="1"/>
  <c r="P394" i="4"/>
  <c r="O394" i="4"/>
  <c r="O393" i="4"/>
  <c r="P393" i="4" s="1"/>
  <c r="O392" i="4"/>
  <c r="P392" i="4" s="1"/>
  <c r="O391" i="4"/>
  <c r="P391" i="4" s="1"/>
  <c r="O390" i="4"/>
  <c r="P390" i="4" s="1"/>
  <c r="O389" i="4"/>
  <c r="P389" i="4" s="1"/>
  <c r="O388" i="4"/>
  <c r="P388" i="4" s="1"/>
  <c r="O387" i="4"/>
  <c r="P387" i="4" s="1"/>
  <c r="O386" i="4"/>
  <c r="P386" i="4" s="1"/>
  <c r="O385" i="4"/>
  <c r="P385" i="4" s="1"/>
  <c r="O384" i="4"/>
  <c r="P384" i="4" s="1"/>
  <c r="O383" i="4"/>
  <c r="P383" i="4" s="1"/>
  <c r="P382" i="4"/>
  <c r="O382" i="4"/>
  <c r="O381" i="4"/>
  <c r="P381" i="4" s="1"/>
  <c r="O380" i="4"/>
  <c r="P380" i="4" s="1"/>
  <c r="O379" i="4"/>
  <c r="P379" i="4" s="1"/>
  <c r="P378" i="4"/>
  <c r="O378" i="4"/>
  <c r="O377" i="4"/>
  <c r="P377" i="4" s="1"/>
  <c r="O376" i="4"/>
  <c r="P376" i="4" s="1"/>
  <c r="O375" i="4"/>
  <c r="P375" i="4" s="1"/>
  <c r="O374" i="4"/>
  <c r="P374" i="4" s="1"/>
  <c r="O373" i="4"/>
  <c r="P373" i="4" s="1"/>
  <c r="O372" i="4"/>
  <c r="P372" i="4" s="1"/>
  <c r="O371" i="4"/>
  <c r="P371" i="4" s="1"/>
  <c r="O370" i="4"/>
  <c r="P370" i="4" s="1"/>
  <c r="O369" i="4"/>
  <c r="P369" i="4" s="1"/>
  <c r="O368" i="4"/>
  <c r="P368" i="4" s="1"/>
  <c r="O367" i="4"/>
  <c r="P367" i="4" s="1"/>
  <c r="O366" i="4"/>
  <c r="P366" i="4" s="1"/>
  <c r="O365" i="4"/>
  <c r="P365" i="4" s="1"/>
  <c r="O364" i="4"/>
  <c r="P364" i="4" s="1"/>
  <c r="O363" i="4"/>
  <c r="P363" i="4" s="1"/>
  <c r="P362" i="4"/>
  <c r="O362" i="4"/>
  <c r="O361" i="4"/>
  <c r="P361" i="4" s="1"/>
  <c r="P360" i="4"/>
  <c r="O360" i="4"/>
  <c r="O359" i="4"/>
  <c r="P359" i="4" s="1"/>
  <c r="O358" i="4"/>
  <c r="P358" i="4" s="1"/>
  <c r="O357" i="4"/>
  <c r="P357" i="4" s="1"/>
  <c r="O356" i="4"/>
  <c r="P356" i="4" s="1"/>
  <c r="O355" i="4"/>
  <c r="P355" i="4" s="1"/>
  <c r="O354" i="4"/>
  <c r="P354" i="4" s="1"/>
  <c r="O353" i="4"/>
  <c r="P353" i="4" s="1"/>
  <c r="O352" i="4"/>
  <c r="P352" i="4" s="1"/>
  <c r="O351" i="4"/>
  <c r="P351" i="4" s="1"/>
  <c r="O350" i="4"/>
  <c r="P350" i="4" s="1"/>
  <c r="O349" i="4"/>
  <c r="P349" i="4" s="1"/>
  <c r="O348" i="4"/>
  <c r="P348" i="4" s="1"/>
  <c r="O347" i="4"/>
  <c r="P347" i="4" s="1"/>
  <c r="P346" i="4"/>
  <c r="O346" i="4"/>
  <c r="O345" i="4"/>
  <c r="P345" i="4" s="1"/>
  <c r="P344" i="4"/>
  <c r="O344" i="4"/>
  <c r="O343" i="4"/>
  <c r="P343" i="4" s="1"/>
  <c r="O342" i="4"/>
  <c r="P342" i="4" s="1"/>
  <c r="O341" i="4"/>
  <c r="P341" i="4" s="1"/>
  <c r="O340" i="4"/>
  <c r="P340" i="4" s="1"/>
  <c r="O339" i="4"/>
  <c r="P339" i="4" s="1"/>
  <c r="O338" i="4"/>
  <c r="P338" i="4" s="1"/>
  <c r="O337" i="4"/>
  <c r="P337" i="4" s="1"/>
  <c r="O336" i="4"/>
  <c r="P336" i="4" s="1"/>
  <c r="O335" i="4"/>
  <c r="P335" i="4" s="1"/>
  <c r="O334" i="4"/>
  <c r="P334" i="4" s="1"/>
  <c r="O333" i="4"/>
  <c r="P333" i="4" s="1"/>
  <c r="O332" i="4"/>
  <c r="P332" i="4" s="1"/>
  <c r="O331" i="4"/>
  <c r="P331" i="4" s="1"/>
  <c r="P330" i="4"/>
  <c r="O330" i="4"/>
  <c r="O329" i="4"/>
  <c r="P329" i="4" s="1"/>
  <c r="P328" i="4"/>
  <c r="O328" i="4"/>
  <c r="O327" i="4"/>
  <c r="P327" i="4" s="1"/>
  <c r="O326" i="4"/>
  <c r="P326" i="4" s="1"/>
  <c r="O325" i="4"/>
  <c r="P325" i="4" s="1"/>
  <c r="O324" i="4"/>
  <c r="P324" i="4" s="1"/>
  <c r="O323" i="4"/>
  <c r="P323" i="4" s="1"/>
  <c r="O322" i="4"/>
  <c r="P322" i="4" s="1"/>
  <c r="O321" i="4"/>
  <c r="P321" i="4" s="1"/>
  <c r="O320" i="4"/>
  <c r="P320" i="4" s="1"/>
  <c r="O319" i="4"/>
  <c r="P319" i="4" s="1"/>
  <c r="O318" i="4"/>
  <c r="P318" i="4" s="1"/>
  <c r="O317" i="4"/>
  <c r="P317" i="4" s="1"/>
  <c r="O316" i="4"/>
  <c r="P316" i="4" s="1"/>
  <c r="O315" i="4"/>
  <c r="P315" i="4" s="1"/>
  <c r="O314" i="4"/>
  <c r="P314" i="4" s="1"/>
  <c r="O313" i="4"/>
  <c r="P313" i="4" s="1"/>
  <c r="O312" i="4"/>
  <c r="P312" i="4" s="1"/>
  <c r="O311" i="4"/>
  <c r="P311" i="4" s="1"/>
  <c r="O310" i="4"/>
  <c r="P310" i="4" s="1"/>
  <c r="O309" i="4"/>
  <c r="P309" i="4" s="1"/>
  <c r="O308" i="4"/>
  <c r="P308" i="4" s="1"/>
  <c r="O307" i="4"/>
  <c r="P307" i="4" s="1"/>
  <c r="O306" i="4"/>
  <c r="P306" i="4" s="1"/>
  <c r="O305" i="4"/>
  <c r="P305" i="4" s="1"/>
  <c r="O304" i="4"/>
  <c r="P304" i="4" s="1"/>
  <c r="O303" i="4"/>
  <c r="P303" i="4" s="1"/>
  <c r="O302" i="4"/>
  <c r="P302" i="4" s="1"/>
  <c r="O301" i="4"/>
  <c r="P301" i="4" s="1"/>
  <c r="O300" i="4"/>
  <c r="P300" i="4" s="1"/>
  <c r="O299" i="4"/>
  <c r="P299" i="4" s="1"/>
  <c r="O298" i="4"/>
  <c r="P298" i="4" s="1"/>
  <c r="O297" i="4"/>
  <c r="P297" i="4" s="1"/>
  <c r="O296" i="4"/>
  <c r="P296" i="4" s="1"/>
  <c r="O295" i="4"/>
  <c r="P295" i="4" s="1"/>
  <c r="O294" i="4"/>
  <c r="P294" i="4" s="1"/>
  <c r="O293" i="4"/>
  <c r="P293" i="4" s="1"/>
  <c r="O292" i="4"/>
  <c r="P292" i="4" s="1"/>
  <c r="O291" i="4"/>
  <c r="P291" i="4" s="1"/>
  <c r="O290" i="4"/>
  <c r="P290" i="4" s="1"/>
  <c r="O289" i="4"/>
  <c r="P289" i="4" s="1"/>
  <c r="O288" i="4"/>
  <c r="P288" i="4" s="1"/>
  <c r="O287" i="4"/>
  <c r="P287" i="4" s="1"/>
  <c r="P286" i="4"/>
  <c r="O286" i="4"/>
  <c r="O285" i="4"/>
  <c r="P285" i="4" s="1"/>
  <c r="O284" i="4"/>
  <c r="P284" i="4" s="1"/>
  <c r="O283" i="4"/>
  <c r="P283" i="4" s="1"/>
  <c r="O282" i="4"/>
  <c r="P282" i="4" s="1"/>
  <c r="O281" i="4"/>
  <c r="P281" i="4" s="1"/>
  <c r="O280" i="4"/>
  <c r="P280" i="4" s="1"/>
  <c r="O279" i="4"/>
  <c r="P279" i="4" s="1"/>
  <c r="O278" i="4"/>
  <c r="P278" i="4" s="1"/>
  <c r="O277" i="4"/>
  <c r="P277" i="4" s="1"/>
  <c r="P276" i="4"/>
  <c r="O276" i="4"/>
  <c r="O275" i="4"/>
  <c r="P275" i="4" s="1"/>
  <c r="O274" i="4"/>
  <c r="P274" i="4" s="1"/>
  <c r="O273" i="4"/>
  <c r="P273" i="4" s="1"/>
  <c r="O272" i="4"/>
  <c r="P272" i="4" s="1"/>
  <c r="O271" i="4"/>
  <c r="P271" i="4" s="1"/>
  <c r="O270" i="4"/>
  <c r="P270" i="4" s="1"/>
  <c r="O269" i="4"/>
  <c r="P269" i="4" s="1"/>
  <c r="O268" i="4"/>
  <c r="P268" i="4" s="1"/>
  <c r="O267" i="4"/>
  <c r="P267" i="4" s="1"/>
  <c r="O266" i="4"/>
  <c r="P266" i="4" s="1"/>
  <c r="O265" i="4"/>
  <c r="P265" i="4" s="1"/>
  <c r="O264" i="4"/>
  <c r="P264" i="4" s="1"/>
  <c r="O263" i="4"/>
  <c r="P263" i="4" s="1"/>
  <c r="P262" i="4"/>
  <c r="O262" i="4"/>
  <c r="O261" i="4"/>
  <c r="P261" i="4" s="1"/>
  <c r="O260" i="4"/>
  <c r="P260" i="4" s="1"/>
  <c r="O259" i="4"/>
  <c r="P259" i="4" s="1"/>
  <c r="O258" i="4"/>
  <c r="P258" i="4" s="1"/>
  <c r="O257" i="4"/>
  <c r="P257" i="4" s="1"/>
  <c r="O256" i="4"/>
  <c r="P256" i="4" s="1"/>
  <c r="O255" i="4"/>
  <c r="P255" i="4" s="1"/>
  <c r="O254" i="4"/>
  <c r="P254" i="4" s="1"/>
  <c r="O253" i="4"/>
  <c r="P253" i="4" s="1"/>
  <c r="O252" i="4"/>
  <c r="P252" i="4" s="1"/>
  <c r="O251" i="4"/>
  <c r="P251" i="4" s="1"/>
  <c r="O250" i="4"/>
  <c r="P250" i="4" s="1"/>
  <c r="O249" i="4"/>
  <c r="P249" i="4" s="1"/>
  <c r="O248" i="4"/>
  <c r="P248" i="4" s="1"/>
  <c r="O247" i="4"/>
  <c r="P247" i="4" s="1"/>
  <c r="O246" i="4"/>
  <c r="P246" i="4" s="1"/>
  <c r="O245" i="4"/>
  <c r="P245" i="4" s="1"/>
  <c r="O244" i="4"/>
  <c r="P244" i="4" s="1"/>
  <c r="O243" i="4"/>
  <c r="P243" i="4" s="1"/>
  <c r="O242" i="4"/>
  <c r="P242" i="4" s="1"/>
  <c r="O241" i="4"/>
  <c r="P241" i="4" s="1"/>
  <c r="O240" i="4"/>
  <c r="P240" i="4" s="1"/>
  <c r="O239" i="4"/>
  <c r="P239" i="4" s="1"/>
  <c r="O238" i="4"/>
  <c r="P238" i="4" s="1"/>
  <c r="O237" i="4"/>
  <c r="P237" i="4" s="1"/>
  <c r="O236" i="4"/>
  <c r="P236" i="4" s="1"/>
  <c r="O235" i="4"/>
  <c r="P235" i="4" s="1"/>
  <c r="O234" i="4"/>
  <c r="P234" i="4" s="1"/>
  <c r="O233" i="4"/>
  <c r="P233" i="4" s="1"/>
  <c r="O232" i="4"/>
  <c r="P232" i="4" s="1"/>
  <c r="O231" i="4"/>
  <c r="P231" i="4" s="1"/>
  <c r="O230" i="4"/>
  <c r="P230" i="4" s="1"/>
  <c r="O229" i="4"/>
  <c r="P229" i="4" s="1"/>
  <c r="O228" i="4"/>
  <c r="P228" i="4" s="1"/>
  <c r="O227" i="4"/>
  <c r="P227" i="4" s="1"/>
  <c r="O226" i="4"/>
  <c r="P226" i="4" s="1"/>
  <c r="O225" i="4"/>
  <c r="P225" i="4" s="1"/>
  <c r="O224" i="4"/>
  <c r="P224" i="4" s="1"/>
  <c r="O223" i="4"/>
  <c r="P223" i="4" s="1"/>
  <c r="O222" i="4"/>
  <c r="P222" i="4" s="1"/>
  <c r="O221" i="4"/>
  <c r="P221" i="4" s="1"/>
  <c r="O220" i="4"/>
  <c r="P220" i="4" s="1"/>
  <c r="O219" i="4"/>
  <c r="P219" i="4" s="1"/>
  <c r="O218" i="4"/>
  <c r="P218" i="4" s="1"/>
  <c r="O217" i="4"/>
  <c r="P217" i="4" s="1"/>
  <c r="O216" i="4"/>
  <c r="P216" i="4" s="1"/>
  <c r="O215" i="4"/>
  <c r="P215" i="4" s="1"/>
  <c r="O214" i="4"/>
  <c r="P214" i="4" s="1"/>
  <c r="O213" i="4"/>
  <c r="P213" i="4" s="1"/>
  <c r="O212" i="4"/>
  <c r="P212" i="4" s="1"/>
  <c r="O211" i="4"/>
  <c r="P211" i="4" s="1"/>
  <c r="O210" i="4"/>
  <c r="P210" i="4" s="1"/>
  <c r="O209" i="4"/>
  <c r="P209" i="4" s="1"/>
  <c r="O208" i="4"/>
  <c r="P208" i="4" s="1"/>
  <c r="O207" i="4"/>
  <c r="P207" i="4" s="1"/>
  <c r="O206" i="4"/>
  <c r="P206" i="4" s="1"/>
  <c r="O205" i="4"/>
  <c r="P205" i="4" s="1"/>
  <c r="O204" i="4"/>
  <c r="P204" i="4" s="1"/>
  <c r="O203" i="4"/>
  <c r="P203" i="4" s="1"/>
  <c r="O202" i="4"/>
  <c r="P202" i="4" s="1"/>
  <c r="O201" i="4"/>
  <c r="P201" i="4" s="1"/>
  <c r="O200" i="4"/>
  <c r="P200" i="4" s="1"/>
  <c r="O199" i="4"/>
  <c r="P199" i="4" s="1"/>
  <c r="O198" i="4"/>
  <c r="P198" i="4" s="1"/>
  <c r="O197" i="4"/>
  <c r="P197" i="4" s="1"/>
  <c r="O196" i="4"/>
  <c r="P196" i="4" s="1"/>
  <c r="O195" i="4"/>
  <c r="P195" i="4" s="1"/>
  <c r="O194" i="4"/>
  <c r="P194" i="4" s="1"/>
  <c r="O193" i="4"/>
  <c r="P193" i="4" s="1"/>
  <c r="O192" i="4"/>
  <c r="P192" i="4" s="1"/>
  <c r="O191" i="4"/>
  <c r="P191" i="4" s="1"/>
  <c r="O190" i="4"/>
  <c r="P190" i="4" s="1"/>
  <c r="O189" i="4"/>
  <c r="P189" i="4" s="1"/>
  <c r="O188" i="4"/>
  <c r="P188" i="4" s="1"/>
  <c r="O187" i="4"/>
  <c r="P187" i="4" s="1"/>
  <c r="O186" i="4"/>
  <c r="P186" i="4" s="1"/>
  <c r="O185" i="4"/>
  <c r="P185" i="4" s="1"/>
  <c r="O184" i="4"/>
  <c r="P184" i="4" s="1"/>
  <c r="O183" i="4"/>
  <c r="P183" i="4" s="1"/>
  <c r="O182" i="4"/>
  <c r="P182" i="4" s="1"/>
  <c r="O181" i="4"/>
  <c r="P181" i="4" s="1"/>
  <c r="O180" i="4"/>
  <c r="P180" i="4" s="1"/>
  <c r="O179" i="4"/>
  <c r="P179" i="4" s="1"/>
  <c r="O178" i="4"/>
  <c r="P178" i="4" s="1"/>
  <c r="O177" i="4"/>
  <c r="P177" i="4" s="1"/>
  <c r="O176" i="4"/>
  <c r="P176" i="4" s="1"/>
  <c r="O175" i="4"/>
  <c r="P175" i="4" s="1"/>
  <c r="O174" i="4"/>
  <c r="P174" i="4" s="1"/>
  <c r="O173" i="4"/>
  <c r="P173" i="4" s="1"/>
  <c r="O172" i="4"/>
  <c r="P172" i="4" s="1"/>
  <c r="O171" i="4"/>
  <c r="P171" i="4" s="1"/>
  <c r="O170" i="4"/>
  <c r="P170" i="4" s="1"/>
  <c r="O169" i="4"/>
  <c r="P169" i="4" s="1"/>
  <c r="O168" i="4"/>
  <c r="P168" i="4" s="1"/>
  <c r="O167" i="4"/>
  <c r="P167" i="4" s="1"/>
  <c r="O166" i="4"/>
  <c r="P166" i="4" s="1"/>
  <c r="O165" i="4"/>
  <c r="P165" i="4" s="1"/>
  <c r="O164" i="4"/>
  <c r="P164" i="4" s="1"/>
  <c r="O163" i="4"/>
  <c r="P163" i="4" s="1"/>
  <c r="O162" i="4"/>
  <c r="P162" i="4" s="1"/>
  <c r="O161" i="4"/>
  <c r="P161" i="4" s="1"/>
  <c r="O160" i="4"/>
  <c r="P160" i="4" s="1"/>
  <c r="O159" i="4"/>
  <c r="P159" i="4" s="1"/>
  <c r="O158" i="4"/>
  <c r="P158" i="4" s="1"/>
  <c r="O157" i="4"/>
  <c r="P157" i="4" s="1"/>
  <c r="O156" i="4"/>
  <c r="P156" i="4" s="1"/>
  <c r="O155" i="4"/>
  <c r="P155" i="4" s="1"/>
  <c r="O154" i="4"/>
  <c r="P154" i="4" s="1"/>
  <c r="O153" i="4"/>
  <c r="P153" i="4" s="1"/>
  <c r="O152" i="4"/>
  <c r="P152" i="4" s="1"/>
  <c r="O151" i="4"/>
  <c r="P151" i="4" s="1"/>
  <c r="O150" i="4"/>
  <c r="P150" i="4" s="1"/>
  <c r="O149" i="4"/>
  <c r="P149" i="4" s="1"/>
  <c r="O148" i="4"/>
  <c r="P148" i="4" s="1"/>
  <c r="O147" i="4"/>
  <c r="P147" i="4" s="1"/>
  <c r="O146" i="4"/>
  <c r="P146" i="4" s="1"/>
  <c r="O145" i="4"/>
  <c r="P145" i="4" s="1"/>
  <c r="O144" i="4"/>
  <c r="P144" i="4" s="1"/>
  <c r="O143" i="4"/>
  <c r="P143" i="4" s="1"/>
  <c r="O142" i="4"/>
  <c r="P142" i="4" s="1"/>
  <c r="O141" i="4"/>
  <c r="P141" i="4" s="1"/>
  <c r="O140" i="4"/>
  <c r="P140" i="4" s="1"/>
  <c r="O139" i="4"/>
  <c r="P139" i="4" s="1"/>
  <c r="O138" i="4"/>
  <c r="P138" i="4" s="1"/>
  <c r="O137" i="4"/>
  <c r="P137" i="4" s="1"/>
  <c r="O136" i="4"/>
  <c r="P136" i="4" s="1"/>
  <c r="O135" i="4"/>
  <c r="P135" i="4" s="1"/>
  <c r="O134" i="4"/>
  <c r="P134" i="4" s="1"/>
  <c r="O133" i="4"/>
  <c r="P133" i="4" s="1"/>
  <c r="O132" i="4"/>
  <c r="P132" i="4" s="1"/>
  <c r="O131" i="4"/>
  <c r="P131" i="4" s="1"/>
  <c r="O130" i="4"/>
  <c r="P130" i="4" s="1"/>
  <c r="O129" i="4"/>
  <c r="P129" i="4" s="1"/>
  <c r="O128" i="4"/>
  <c r="P128" i="4" s="1"/>
  <c r="O127" i="4"/>
  <c r="P127" i="4" s="1"/>
  <c r="O126" i="4"/>
  <c r="P126" i="4" s="1"/>
  <c r="O125" i="4"/>
  <c r="P125" i="4" s="1"/>
  <c r="O124" i="4"/>
  <c r="P124" i="4" s="1"/>
  <c r="O123" i="4"/>
  <c r="P123" i="4" s="1"/>
  <c r="O122" i="4"/>
  <c r="P122" i="4" s="1"/>
  <c r="O121" i="4"/>
  <c r="P121" i="4" s="1"/>
  <c r="O120" i="4"/>
  <c r="P120" i="4" s="1"/>
  <c r="O119" i="4"/>
  <c r="P119" i="4" s="1"/>
  <c r="O118" i="4"/>
  <c r="P118" i="4" s="1"/>
  <c r="O117" i="4"/>
  <c r="P117" i="4" s="1"/>
  <c r="P116" i="4"/>
  <c r="O116" i="4"/>
  <c r="O115" i="4"/>
  <c r="P115" i="4" s="1"/>
  <c r="O114" i="4"/>
  <c r="P114" i="4" s="1"/>
  <c r="O113" i="4"/>
  <c r="P113" i="4" s="1"/>
  <c r="O112" i="4"/>
  <c r="P112" i="4" s="1"/>
  <c r="O111" i="4"/>
  <c r="P111" i="4" s="1"/>
  <c r="O110" i="4"/>
  <c r="P110" i="4" s="1"/>
  <c r="O109" i="4"/>
  <c r="P109" i="4" s="1"/>
  <c r="O108" i="4"/>
  <c r="P108" i="4" s="1"/>
  <c r="O107" i="4"/>
  <c r="P107" i="4" s="1"/>
  <c r="O106" i="4"/>
  <c r="P106" i="4" s="1"/>
  <c r="O105" i="4"/>
  <c r="P105" i="4" s="1"/>
  <c r="O104" i="4"/>
  <c r="P104" i="4" s="1"/>
  <c r="O103" i="4"/>
  <c r="P103" i="4" s="1"/>
  <c r="O102" i="4"/>
  <c r="P102" i="4" s="1"/>
  <c r="O101" i="4"/>
  <c r="P101" i="4" s="1"/>
  <c r="O100" i="4"/>
  <c r="P100" i="4" s="1"/>
  <c r="O99" i="4"/>
  <c r="P99" i="4" s="1"/>
  <c r="O98" i="4"/>
  <c r="P98" i="4" s="1"/>
  <c r="O97" i="4"/>
  <c r="P97" i="4" s="1"/>
  <c r="O96" i="4"/>
  <c r="P96" i="4" s="1"/>
  <c r="O95" i="4"/>
  <c r="P95" i="4" s="1"/>
  <c r="O94" i="4"/>
  <c r="P94" i="4" s="1"/>
  <c r="O93" i="4"/>
  <c r="P93" i="4" s="1"/>
  <c r="O92" i="4"/>
  <c r="P92" i="4" s="1"/>
  <c r="O91" i="4"/>
  <c r="P91" i="4" s="1"/>
  <c r="O90" i="4"/>
  <c r="P90" i="4" s="1"/>
  <c r="O89" i="4"/>
  <c r="P89" i="4" s="1"/>
  <c r="O88" i="4"/>
  <c r="P88" i="4" s="1"/>
  <c r="O87" i="4"/>
  <c r="P87" i="4" s="1"/>
  <c r="O86" i="4"/>
  <c r="P86" i="4" s="1"/>
  <c r="O85" i="4"/>
  <c r="P85" i="4" s="1"/>
  <c r="O84" i="4"/>
  <c r="P84" i="4" s="1"/>
  <c r="O83" i="4"/>
  <c r="P83" i="4" s="1"/>
  <c r="O82" i="4"/>
  <c r="P82" i="4" s="1"/>
  <c r="O81" i="4"/>
  <c r="P81" i="4" s="1"/>
  <c r="O80" i="4"/>
  <c r="P80" i="4" s="1"/>
  <c r="O79" i="4"/>
  <c r="P79" i="4" s="1"/>
  <c r="O78" i="4"/>
  <c r="P78" i="4" s="1"/>
  <c r="O77" i="4"/>
  <c r="P77" i="4" s="1"/>
  <c r="O76" i="4"/>
  <c r="P76" i="4" s="1"/>
  <c r="P73" i="4"/>
  <c r="P72" i="4"/>
  <c r="P66" i="4"/>
  <c r="P63" i="4"/>
  <c r="P59" i="4"/>
  <c r="P57" i="4"/>
  <c r="P55" i="4"/>
  <c r="P50" i="4"/>
  <c r="P48" i="4"/>
  <c r="P47" i="4"/>
  <c r="P46" i="4"/>
  <c r="P43" i="4"/>
  <c r="P39" i="4"/>
  <c r="P38" i="4"/>
  <c r="P36" i="4"/>
  <c r="P35" i="4"/>
  <c r="O9" i="4"/>
  <c r="P9" i="4" s="1"/>
  <c r="E85" i="5" l="1"/>
  <c r="A76" i="8" s="1"/>
  <c r="E87" i="5"/>
  <c r="A78" i="8" s="1"/>
  <c r="E89" i="5"/>
  <c r="A80" i="8" s="1"/>
  <c r="E91" i="5"/>
  <c r="A82" i="8" s="1"/>
  <c r="E93" i="5"/>
  <c r="A84" i="8" s="1"/>
  <c r="E95" i="5"/>
  <c r="A86" i="8" s="1"/>
  <c r="E97" i="5"/>
  <c r="A88" i="8" s="1"/>
  <c r="E99" i="5"/>
  <c r="A90" i="8" s="1"/>
  <c r="E101" i="5"/>
  <c r="A92" i="8" s="1"/>
  <c r="E76" i="5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3" i="5"/>
  <c r="A34" i="8" s="1"/>
  <c r="E42" i="5"/>
  <c r="A33" i="8" s="1"/>
  <c r="E41" i="5"/>
  <c r="A32" i="8" s="1"/>
  <c r="E39" i="5"/>
  <c r="A30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3" i="5"/>
  <c r="A4" i="8" s="1"/>
  <c r="E11" i="5"/>
  <c r="A2" i="8" s="1"/>
  <c r="E10" i="5"/>
  <c r="A1" i="8" s="1"/>
  <c r="E64" i="5"/>
  <c r="A55" i="8" s="1"/>
  <c r="E51" i="5"/>
  <c r="A42" i="8" s="1"/>
  <c r="E100" i="5"/>
  <c r="A91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6" i="5"/>
  <c r="A87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6" i="5"/>
  <c r="A77" i="8" s="1"/>
  <c r="E88" i="5"/>
  <c r="A79" i="8" s="1"/>
  <c r="E90" i="5"/>
  <c r="A81" i="8" s="1"/>
  <c r="E92" i="5"/>
  <c r="A83" i="8" s="1"/>
  <c r="E40" i="5"/>
  <c r="A31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<sst xmlns="http://schemas.openxmlformats.org/spreadsheetml/2006/main" count="224" uniqueCount="197">
  <si>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</si>
  <si>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</si>
  <si>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</si>
  <si>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</si>
  <si>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</si>
  <si>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</si>
  <si>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</si>
  <si>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</si>
  <si>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</si>
  <si>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</si>
  <si>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</si>
  <si>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</si>
  <si>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</si>
  <si>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</si>
  <si>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</si>
  <si>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</si>
  <si>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</si>
  <si>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</si>
  <si>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</si>
  <si>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</si>
  <si>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</si>
  <si>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</si>
  <si>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</si>
  <si>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Laboratorija</t>
  </si>
  <si>
    <t>STUDIJSKI PROGRAM: Elektronika, Telekomunikacije i Računari</t>
  </si>
  <si>
    <t>PREDMET: Elektrotehnički materijali</t>
  </si>
  <si>
    <t>Ispit I</t>
  </si>
  <si>
    <t>Ispit I pop</t>
  </si>
  <si>
    <t>Seminarski rad</t>
  </si>
  <si>
    <t>Pejović Aleksandar</t>
  </si>
  <si>
    <t>Dopudja Aleksa</t>
  </si>
  <si>
    <t>Dizdarević Haris</t>
  </si>
  <si>
    <t>Popović Lazar</t>
  </si>
  <si>
    <t xml:space="preserve">Ognjenović Andrijana </t>
  </si>
  <si>
    <t>Milošević Vasilisa</t>
  </si>
  <si>
    <t>Planinić Danilo</t>
  </si>
  <si>
    <t>Vujošević Stefan</t>
  </si>
  <si>
    <t>Zogović Jovan</t>
  </si>
  <si>
    <t>Burić Miraš</t>
  </si>
  <si>
    <t>Božović Jovana</t>
  </si>
  <si>
    <t>Nikčević Boško</t>
  </si>
  <si>
    <t>Lutovac Vasilije</t>
  </si>
  <si>
    <t>Brtan Anja</t>
  </si>
  <si>
    <t>Petković Petar</t>
  </si>
  <si>
    <t>Cvijetić Andrej</t>
  </si>
  <si>
    <t>Peruničić Andrija</t>
  </si>
  <si>
    <t>Šofranac Ivan</t>
  </si>
  <si>
    <t xml:space="preserve">Kolić Rašid </t>
  </si>
  <si>
    <t>Radojičić Sandra</t>
  </si>
  <si>
    <t>Vujošević Ivan</t>
  </si>
  <si>
    <t>Backović Jovana</t>
  </si>
  <si>
    <t>Vlahović Dijana</t>
  </si>
  <si>
    <t>Ljucović Nikola</t>
  </si>
  <si>
    <t>Dreshaj Anton</t>
  </si>
  <si>
    <t>Spalević Vasilije</t>
  </si>
  <si>
    <t xml:space="preserve">Jušković Nikola </t>
  </si>
  <si>
    <t>Rašković Lazar</t>
  </si>
  <si>
    <t>Sandić Aleksandra</t>
  </si>
  <si>
    <t>Kažić Luka</t>
  </si>
  <si>
    <t>Markuš Slavica</t>
  </si>
  <si>
    <t>Količić Kenan</t>
  </si>
  <si>
    <t>Radulović Ivana</t>
  </si>
  <si>
    <t>Jovović Tamara</t>
  </si>
  <si>
    <t>Babić Nađa</t>
  </si>
  <si>
    <t>Manojlović Luka</t>
  </si>
  <si>
    <t>Arnautović Sario</t>
  </si>
  <si>
    <t>Radulović Miloš</t>
  </si>
  <si>
    <t>Vujović Petar</t>
  </si>
  <si>
    <t>Đurišić Vladimir</t>
  </si>
  <si>
    <t>Šofranac Ilija</t>
  </si>
  <si>
    <t>Čobić Bojan</t>
  </si>
  <si>
    <t>Spajić Kristina</t>
  </si>
  <si>
    <t>Smailović Ernad</t>
  </si>
  <si>
    <t>Roganović Boško</t>
  </si>
  <si>
    <t>Vučković Tamara</t>
  </si>
  <si>
    <t>Bibić Uroš</t>
  </si>
  <si>
    <t>Osmanović Imrana</t>
  </si>
  <si>
    <t>Radović Srđan</t>
  </si>
  <si>
    <t>Gardašević Miljana</t>
  </si>
  <si>
    <t>Đurđevac Jovana</t>
  </si>
  <si>
    <t>Pečurica Filip</t>
  </si>
  <si>
    <t>Bulatović Luka</t>
  </si>
  <si>
    <t xml:space="preserve">Miličić Mirko </t>
  </si>
  <si>
    <t>Vujošević Ivona</t>
  </si>
  <si>
    <t>Mugoša Stefan</t>
  </si>
  <si>
    <t>Kalezić Jovana</t>
  </si>
  <si>
    <t>3/18</t>
  </si>
  <si>
    <t>6/18</t>
  </si>
  <si>
    <t>9/18</t>
  </si>
  <si>
    <t>11/18</t>
  </si>
  <si>
    <t>13/18</t>
  </si>
  <si>
    <t>15/18</t>
  </si>
  <si>
    <t>20/18</t>
  </si>
  <si>
    <t>29/18</t>
  </si>
  <si>
    <t>31/18</t>
  </si>
  <si>
    <t>33/18</t>
  </si>
  <si>
    <t>36/18</t>
  </si>
  <si>
    <t>38/18</t>
  </si>
  <si>
    <t>40/18</t>
  </si>
  <si>
    <t>42/18</t>
  </si>
  <si>
    <t>44/18</t>
  </si>
  <si>
    <t>5/18</t>
  </si>
  <si>
    <t>8/18</t>
  </si>
  <si>
    <t>10/18</t>
  </si>
  <si>
    <t>12/18</t>
  </si>
  <si>
    <t>14/18</t>
  </si>
  <si>
    <t>16/18</t>
  </si>
  <si>
    <t>26/18</t>
  </si>
  <si>
    <t>30/18</t>
  </si>
  <si>
    <t>32/18</t>
  </si>
  <si>
    <t>35/18</t>
  </si>
  <si>
    <t>37/18</t>
  </si>
  <si>
    <t>39/18</t>
  </si>
  <si>
    <t>41/18</t>
  </si>
  <si>
    <t>43/18</t>
  </si>
  <si>
    <t>45/18</t>
  </si>
  <si>
    <t>46/18</t>
  </si>
  <si>
    <t>49/18</t>
  </si>
  <si>
    <t>Krasnić Alma</t>
  </si>
  <si>
    <t>50/18</t>
  </si>
  <si>
    <t>51/18</t>
  </si>
  <si>
    <t>52/18</t>
  </si>
  <si>
    <t>53/18</t>
  </si>
  <si>
    <t>58/18</t>
  </si>
  <si>
    <t>59/18</t>
  </si>
  <si>
    <t>60/18</t>
  </si>
  <si>
    <t>66/18</t>
  </si>
  <si>
    <t>67/18</t>
  </si>
  <si>
    <t>72/18</t>
  </si>
  <si>
    <t>73/18</t>
  </si>
  <si>
    <t>77/18</t>
  </si>
  <si>
    <t>78/18</t>
  </si>
  <si>
    <t>79/18</t>
  </si>
  <si>
    <t>81/18</t>
  </si>
  <si>
    <t>85/18</t>
  </si>
  <si>
    <t>87/18</t>
  </si>
  <si>
    <t>89/18</t>
  </si>
  <si>
    <t>96/18</t>
  </si>
  <si>
    <t>21/17</t>
  </si>
  <si>
    <t>22/17</t>
  </si>
  <si>
    <t>42/17</t>
  </si>
  <si>
    <t>73/17</t>
  </si>
  <si>
    <t>87/17</t>
  </si>
  <si>
    <t>93/16</t>
  </si>
  <si>
    <t>99/16</t>
  </si>
  <si>
    <t>Vujosevic Miljan</t>
  </si>
  <si>
    <t>Primjeri 3D stampe</t>
  </si>
  <si>
    <t>Kriptovalute</t>
  </si>
  <si>
    <t>Softveri za dizajn 3D stampe</t>
  </si>
  <si>
    <t>Blochchain tehnologije</t>
  </si>
  <si>
    <t>Najinteresantniji startapovi</t>
  </si>
  <si>
    <t>Primjena 3D stampe u medicini</t>
  </si>
  <si>
    <t>Materijali za 3D stampu</t>
  </si>
  <si>
    <t>Bulajic Ivan</t>
  </si>
  <si>
    <t>odradjeno prosle godine</t>
  </si>
  <si>
    <t>3D grafika</t>
  </si>
  <si>
    <t>Primjeri 3D stampe u masinstvu</t>
  </si>
  <si>
    <t>Anketa COST autonomna vozila</t>
  </si>
  <si>
    <t>Naziv</t>
  </si>
  <si>
    <t>Poeni</t>
  </si>
  <si>
    <t>Kolokvijum I</t>
  </si>
  <si>
    <t>Kolokvijum II</t>
  </si>
  <si>
    <t>Kolokvijum I pop</t>
  </si>
  <si>
    <t xml:space="preserve">Excel </t>
  </si>
  <si>
    <t>Primjena 3D štampe u robotici</t>
  </si>
  <si>
    <t>20 najinteresantnijih startapova u oblasti hrane</t>
  </si>
  <si>
    <t>Silicijumska dolina i nastanak start-up kompanija</t>
  </si>
  <si>
    <t>Priručnik za Solidworks</t>
  </si>
  <si>
    <t>71/18</t>
  </si>
  <si>
    <t>70/18</t>
  </si>
  <si>
    <t>Petrović Danijela</t>
  </si>
  <si>
    <t>98/18</t>
  </si>
  <si>
    <t>Medigovic Ljubica</t>
  </si>
  <si>
    <t>Autonomna vozila</t>
  </si>
  <si>
    <t>Tehnike 3D štampe maketa</t>
  </si>
  <si>
    <t>PRIMJENA 3D ŠTAMPE U ALATNICAMA,RADIONICAMA I PROIZVODNIM POGONIMA</t>
  </si>
  <si>
    <t>Upotreba kriptovaluta u turizmu kod nas i u svijetu</t>
  </si>
  <si>
    <t>3d stampa u modi</t>
  </si>
  <si>
    <t xml:space="preserve">PRIMJENA 3D ŠTAMPE U ALATNICAMA, RADIONICAMA </t>
  </si>
  <si>
    <t>Tehnike i tehnologije 3d stampe</t>
  </si>
  <si>
    <t>Solidworks</t>
  </si>
  <si>
    <t>Superprovodnost</t>
  </si>
  <si>
    <t>3d printing</t>
  </si>
  <si>
    <t>x21</t>
  </si>
  <si>
    <t>x10</t>
  </si>
  <si>
    <t>x8</t>
  </si>
  <si>
    <t>x13</t>
  </si>
  <si>
    <t>x14</t>
  </si>
  <si>
    <t>x12</t>
  </si>
  <si>
    <t>x11</t>
  </si>
  <si>
    <t>x9</t>
  </si>
  <si>
    <t>x7</t>
  </si>
  <si>
    <t>x3</t>
  </si>
  <si>
    <t>x5</t>
  </si>
  <si>
    <t>Bodovi</t>
  </si>
  <si>
    <t>31/17</t>
  </si>
  <si>
    <t>Radojičić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</si>
</sst>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62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protection locked="0"/>
    </xf>
    <xf numFmtId="0" fontId="22" fillId="2" borderId="14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0" borderId="15" xfId="0" applyNumberFormat="1" applyFont="1" applyFill="1" applyBorder="1" applyAlignment="1" applyProtection="1">
      <alignment horizontal="center"/>
    </xf>
    <xf numFmtId="0" fontId="16" fillId="0" borderId="15" xfId="0" applyNumberFormat="1" applyFont="1" applyFill="1" applyBorder="1" applyAlignment="1" applyProtection="1">
      <alignment horizontal="center"/>
      <protection locked="0"/>
    </xf>
    <xf numFmtId="0" fontId="16" fillId="0" borderId="15" xfId="0" applyFont="1" applyBorder="1" applyProtection="1">
      <protection locked="0"/>
    </xf>
    <xf numFmtId="16" fontId="16" fillId="0" borderId="15" xfId="0" applyNumberFormat="1" applyFont="1" applyBorder="1" applyProtection="1">
      <protection locked="0"/>
    </xf>
    <xf numFmtId="0" fontId="16" fillId="0" borderId="15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2" borderId="12" xfId="0" applyNumberFormat="1" applyFont="1" applyFill="1" applyBorder="1" applyAlignment="1" applyProtection="1">
      <alignment horizontal="left"/>
      <protection locked="0"/>
    </xf>
    <xf numFmtId="2" fontId="16" fillId="0" borderId="15" xfId="0" applyNumberFormat="1" applyFont="1" applyBorder="1" applyProtection="1">
      <protection locked="0"/>
    </xf>
    <xf numFmtId="49" fontId="18" fillId="0" borderId="15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Fill="1" applyBorder="1" applyProtection="1">
      <protection locked="0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15" xfId="0" applyNumberFormat="1" applyFont="1" applyFill="1" applyBorder="1" applyAlignment="1" applyProtection="1">
      <alignment horizontal="center"/>
    </xf>
    <xf numFmtId="49" fontId="16" fillId="2" borderId="0" xfId="0" applyNumberFormat="1" applyFont="1" applyFill="1" applyAlignment="1" applyProtection="1">
      <protection locked="0"/>
    </xf>
    <xf numFmtId="49" fontId="16" fillId="2" borderId="0" xfId="0" applyNumberFormat="1" applyFont="1" applyFill="1" applyBorder="1" applyAlignment="1" applyProtection="1">
      <protection locked="0"/>
    </xf>
    <xf numFmtId="49" fontId="18" fillId="2" borderId="0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Border="1" applyProtection="1"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0" fontId="22" fillId="2" borderId="30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49" fontId="24" fillId="0" borderId="27" xfId="0" applyNumberFormat="1" applyFont="1" applyFill="1" applyBorder="1" applyAlignment="1" applyProtection="1">
      <alignment horizontal="center"/>
      <protection locked="0"/>
    </xf>
    <xf numFmtId="49" fontId="24" fillId="0" borderId="27" xfId="0" quotePrefix="1" applyNumberFormat="1" applyFont="1" applyFill="1" applyBorder="1" applyAlignment="1" applyProtection="1">
      <alignment horizontal="center"/>
      <protection locked="0"/>
    </xf>
    <xf numFmtId="0" fontId="24" fillId="0" borderId="27" xfId="0" applyNumberFormat="1" applyFont="1" applyFill="1" applyBorder="1" applyAlignment="1" applyProtection="1">
      <alignment horizontal="center"/>
      <protection locked="0"/>
    </xf>
    <xf numFmtId="0" fontId="22" fillId="2" borderId="35" xfId="0" applyNumberFormat="1" applyFont="1" applyFill="1" applyBorder="1" applyAlignment="1" applyProtection="1">
      <alignment horizontal="center"/>
      <protection locked="0"/>
    </xf>
    <xf numFmtId="0" fontId="22" fillId="2" borderId="7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Alignment="1" applyProtection="1">
      <alignment horizontal="left" wrapText="1"/>
      <protection locked="0"/>
    </xf>
    <xf numFmtId="0" fontId="14" fillId="2" borderId="11" xfId="0" applyFont="1" applyFill="1" applyBorder="1" applyAlignment="1" applyProtection="1">
      <alignment horizontal="left" wrapText="1"/>
      <protection locked="0"/>
    </xf>
    <xf numFmtId="0" fontId="16" fillId="2" borderId="11" xfId="0" applyNumberFormat="1" applyFont="1" applyFill="1" applyBorder="1" applyAlignment="1" applyProtection="1">
      <protection locked="0"/>
    </xf>
    <xf numFmtId="2" fontId="21" fillId="2" borderId="34" xfId="0" applyNumberFormat="1" applyFont="1" applyFill="1" applyBorder="1" applyAlignment="1" applyProtection="1">
      <alignment horizontal="center"/>
      <protection locked="0"/>
    </xf>
    <xf numFmtId="0" fontId="21" fillId="2" borderId="34" xfId="0" applyFont="1" applyFill="1" applyBorder="1" applyAlignment="1" applyProtection="1">
      <alignment horizontal="center"/>
      <protection locked="0"/>
    </xf>
    <xf numFmtId="2" fontId="21" fillId="2" borderId="37" xfId="0" applyNumberFormat="1" applyFont="1" applyFill="1" applyBorder="1" applyAlignment="1" applyProtection="1">
      <alignment horizontal="center"/>
      <protection locked="0"/>
    </xf>
    <xf numFmtId="164" fontId="16" fillId="0" borderId="34" xfId="0" applyNumberFormat="1" applyFont="1" applyFill="1" applyBorder="1" applyAlignment="1" applyProtection="1">
      <alignment horizontal="center"/>
      <protection locked="0"/>
    </xf>
    <xf numFmtId="164" fontId="16" fillId="0" borderId="15" xfId="0" quotePrefix="1" applyNumberFormat="1" applyFont="1" applyFill="1" applyBorder="1" applyAlignment="1" applyProtection="1">
      <alignment horizontal="center"/>
      <protection locked="0"/>
    </xf>
    <xf numFmtId="164" fontId="16" fillId="0" borderId="15" xfId="0" applyNumberFormat="1" applyFont="1" applyFill="1" applyBorder="1" applyAlignment="1" applyProtection="1">
      <alignment horizontal="center"/>
      <protection locked="0"/>
    </xf>
    <xf numFmtId="164" fontId="16" fillId="0" borderId="6" xfId="0" applyNumberFormat="1" applyFont="1" applyFill="1" applyBorder="1" applyAlignment="1" applyProtection="1">
      <alignment horizontal="center"/>
      <protection locked="0"/>
    </xf>
    <xf numFmtId="164" fontId="24" fillId="0" borderId="15" xfId="0" applyNumberFormat="1" applyFont="1" applyFill="1" applyBorder="1" applyAlignment="1" applyProtection="1">
      <alignment horizontal="center"/>
      <protection locked="0"/>
    </xf>
    <xf numFmtId="164" fontId="18" fillId="0" borderId="15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15" xfId="0" applyNumberFormat="1" applyFont="1" applyBorder="1" applyAlignment="1" applyProtection="1">
      <alignment horizontal="center"/>
      <protection locked="0"/>
    </xf>
    <xf numFmtId="164" fontId="25" fillId="0" borderId="15" xfId="0" applyNumberFormat="1" applyFont="1" applyFill="1" applyBorder="1" applyAlignment="1" applyProtection="1">
      <alignment horizontal="center"/>
      <protection locked="0"/>
    </xf>
    <xf numFmtId="164" fontId="25" fillId="0" borderId="15" xfId="0" quotePrefix="1" applyNumberFormat="1" applyFont="1" applyFill="1" applyBorder="1" applyAlignment="1" applyProtection="1">
      <alignment horizontal="center"/>
      <protection locked="0"/>
    </xf>
    <xf numFmtId="49" fontId="24" fillId="0" borderId="31" xfId="0" applyNumberFormat="1" applyFont="1" applyFill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/>
      <protection locked="0"/>
    </xf>
    <xf numFmtId="164" fontId="6" fillId="0" borderId="15" xfId="0" applyNumberFormat="1" applyFont="1" applyFill="1" applyBorder="1" applyAlignment="1" applyProtection="1">
      <alignment horizontal="center"/>
      <protection locked="0"/>
    </xf>
    <xf numFmtId="164" fontId="16" fillId="0" borderId="38" xfId="0" quotePrefix="1" applyNumberFormat="1" applyFont="1" applyBorder="1" applyAlignment="1" applyProtection="1">
      <alignment horizontal="center"/>
      <protection locked="0"/>
    </xf>
    <xf numFmtId="164" fontId="16" fillId="0" borderId="39" xfId="0" quotePrefix="1" applyNumberFormat="1" applyFont="1" applyBorder="1" applyAlignment="1" applyProtection="1">
      <alignment horizontal="center"/>
      <protection locked="0"/>
    </xf>
    <xf numFmtId="164" fontId="16" fillId="0" borderId="40" xfId="0" quotePrefix="1" applyNumberFormat="1" applyFont="1" applyBorder="1" applyAlignment="1" applyProtection="1">
      <alignment horizontal="center"/>
      <protection locked="0"/>
    </xf>
    <xf numFmtId="0" fontId="22" fillId="2" borderId="30" xfId="0" applyNumberFormat="1" applyFont="1" applyFill="1" applyBorder="1" applyAlignment="1" applyProtection="1">
      <alignment horizontal="center"/>
      <protection locked="0"/>
    </xf>
    <xf numFmtId="0" fontId="22" fillId="2" borderId="41" xfId="0" applyNumberFormat="1" applyFont="1" applyFill="1" applyBorder="1" applyAlignment="1" applyProtection="1">
      <alignment horizontal="center"/>
      <protection locked="0"/>
    </xf>
    <xf numFmtId="0" fontId="22" fillId="2" borderId="42" xfId="0" applyNumberFormat="1" applyFont="1" applyFill="1" applyBorder="1" applyAlignment="1" applyProtection="1">
      <alignment horizontal="center"/>
      <protection locked="0"/>
    </xf>
    <xf numFmtId="164" fontId="16" fillId="4" borderId="38" xfId="0" quotePrefix="1" applyNumberFormat="1" applyFont="1" applyFill="1" applyBorder="1" applyAlignment="1" applyProtection="1">
      <alignment horizontal="center"/>
      <protection locked="0"/>
    </xf>
    <xf numFmtId="164" fontId="16" fillId="4" borderId="39" xfId="0" quotePrefix="1" applyNumberFormat="1" applyFont="1" applyFill="1" applyBorder="1" applyAlignment="1" applyProtection="1">
      <alignment horizontal="center"/>
      <protection locked="0"/>
    </xf>
    <xf numFmtId="164" fontId="16" fillId="4" borderId="40" xfId="0" quotePrefix="1" applyNumberFormat="1" applyFont="1" applyFill="1" applyBorder="1" applyAlignment="1" applyProtection="1">
      <alignment horizontal="center"/>
      <protection locked="0"/>
    </xf>
    <xf numFmtId="164" fontId="16" fillId="5" borderId="38" xfId="0" quotePrefix="1" applyNumberFormat="1" applyFont="1" applyFill="1" applyBorder="1" applyAlignment="1" applyProtection="1">
      <alignment horizontal="center"/>
      <protection locked="0"/>
    </xf>
    <xf numFmtId="164" fontId="16" fillId="5" borderId="39" xfId="0" quotePrefix="1" applyNumberFormat="1" applyFont="1" applyFill="1" applyBorder="1" applyAlignment="1" applyProtection="1">
      <alignment horizontal="center"/>
      <protection locked="0"/>
    </xf>
    <xf numFmtId="164" fontId="16" fillId="5" borderId="40" xfId="0" quotePrefix="1" applyNumberFormat="1" applyFont="1" applyFill="1" applyBorder="1" applyAlignment="1" applyProtection="1">
      <alignment horizontal="center"/>
      <protection locked="0"/>
    </xf>
    <xf numFmtId="49" fontId="23" fillId="2" borderId="0" xfId="1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2" fillId="2" borderId="32" xfId="0" applyNumberFormat="1" applyFont="1" applyFill="1" applyBorder="1" applyAlignment="1" applyProtection="1">
      <alignment horizontal="center"/>
      <protection locked="0"/>
    </xf>
    <xf numFmtId="0" fontId="22" fillId="2" borderId="36" xfId="0" applyNumberFormat="1" applyFont="1" applyFill="1" applyBorder="1" applyAlignment="1" applyProtection="1">
      <alignment horizontal="center"/>
      <protection locked="0"/>
    </xf>
    <xf numFmtId="0" fontId="22" fillId="2" borderId="33" xfId="0" applyNumberFormat="1" applyFont="1" applyFill="1" applyBorder="1" applyAlignment="1" applyProtection="1">
      <alignment horizontal="center"/>
      <protection locked="0"/>
    </xf>
    <xf numFmtId="0" fontId="21" fillId="2" borderId="27" xfId="0" applyFont="1" applyFill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22" fillId="2" borderId="27" xfId="0" applyNumberFormat="1" applyFont="1" applyFill="1" applyBorder="1" applyAlignment="1" applyProtection="1">
      <alignment horizontal="center"/>
      <protection locked="0"/>
    </xf>
    <xf numFmtId="0" fontId="22" fillId="2" borderId="28" xfId="0" applyNumberFormat="1" applyFont="1" applyFill="1" applyBorder="1" applyAlignment="1" applyProtection="1">
      <alignment horizontal="center"/>
      <protection locked="0"/>
    </xf>
    <xf numFmtId="0" fontId="10" fillId="2" borderId="16" xfId="7" applyFont="1" applyFill="1" applyBorder="1" applyAlignment="1" applyProtection="1">
      <alignment horizontal="center" vertical="center" wrapText="1"/>
    </xf>
    <xf numFmtId="0" fontId="10" fillId="2" borderId="17" xfId="7" applyFont="1" applyFill="1" applyBorder="1" applyAlignment="1" applyProtection="1">
      <alignment horizontal="center" vertical="center" wrapText="1"/>
    </xf>
    <xf numFmtId="0" fontId="10" fillId="2" borderId="18" xfId="7" applyFont="1" applyFill="1" applyBorder="1" applyAlignment="1" applyProtection="1">
      <alignment horizontal="center" vertical="center" wrapText="1"/>
    </xf>
    <xf numFmtId="0" fontId="10" fillId="2" borderId="19" xfId="7" applyFont="1" applyFill="1" applyBorder="1" applyAlignment="1" applyProtection="1">
      <alignment horizontal="center" vertical="center" wrapText="1"/>
    </xf>
    <xf numFmtId="0" fontId="10" fillId="2" borderId="20" xfId="7" applyFont="1" applyFill="1" applyBorder="1" applyAlignment="1" applyProtection="1">
      <alignment horizontal="center" vertical="center" wrapText="1"/>
    </xf>
    <xf numFmtId="0" fontId="10" fillId="2" borderId="21" xfId="7" applyFont="1" applyFill="1" applyBorder="1" applyAlignment="1" applyProtection="1">
      <alignment horizontal="center" vertical="center" wrapText="1"/>
    </xf>
    <xf numFmtId="0" fontId="10" fillId="2" borderId="22" xfId="7" applyFont="1" applyFill="1" applyBorder="1" applyAlignment="1" applyProtection="1">
      <alignment horizontal="center" vertical="center" wrapText="1"/>
    </xf>
    <xf numFmtId="0" fontId="10" fillId="2" borderId="23" xfId="7" applyFont="1" applyFill="1" applyBorder="1" applyAlignment="1" applyProtection="1">
      <alignment horizontal="center" vertical="center" wrapText="1"/>
    </xf>
    <xf numFmtId="0" fontId="10" fillId="2" borderId="2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2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2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6"/>
  <sheetViews>
    <sheetView tabSelected="1" view="pageBreakPreview" zoomScaleSheetLayoutView="100" workbookViewId="0">
      <pane ySplit="8" topLeftCell="A9" activePane="bottomLeft" state="frozen"/>
      <selection pane="bottomLeft" activeCell="A69" sqref="A69:XFD69"/>
    </sheetView>
  </sheetViews>
  <sheetFormatPr defaultColWidth="9.28515625" defaultRowHeight="12.75" x14ac:dyDescent="0.2"/>
  <cols>
    <col min="1" max="1" width="10.5703125" style="74" customWidth="1"/>
    <col min="2" max="2" width="21.7109375" style="56" customWidth="1"/>
    <col min="3" max="3" width="46" style="60" customWidth="1"/>
    <col min="4" max="4" width="9.140625" style="60" customWidth="1"/>
    <col min="5" max="5" width="5.42578125" style="60" customWidth="1"/>
    <col min="6" max="9" width="4.5703125" style="60" customWidth="1"/>
    <col min="10" max="10" width="14.7109375" style="60" customWidth="1"/>
    <col min="11" max="11" width="15.5703125" style="60" customWidth="1"/>
    <col min="12" max="12" width="18" style="60" customWidth="1"/>
    <col min="13" max="13" width="11.7109375" style="60" customWidth="1"/>
    <col min="14" max="14" width="12.140625" style="60" customWidth="1"/>
    <col min="15" max="15" width="20.5703125" style="56" customWidth="1"/>
    <col min="16" max="16" width="19.28515625" style="56" customWidth="1"/>
    <col min="17" max="21" width="9.28515625" style="56"/>
    <col min="22" max="22" width="17.42578125" style="56" customWidth="1"/>
    <col min="23" max="23" width="9.28515625" style="56"/>
    <col min="24" max="24" width="12.42578125" style="56" customWidth="1"/>
    <col min="25" max="16384" width="9.28515625" style="56"/>
  </cols>
  <sheetData>
    <row r="1" spans="1:24" ht="18.75" x14ac:dyDescent="0.3">
      <c r="A1" s="130">
        <v>120</v>
      </c>
      <c r="B1" s="131"/>
      <c r="C1" s="131"/>
      <c r="D1" s="131"/>
      <c r="E1" s="131"/>
      <c r="F1" s="131"/>
      <c r="G1" s="131"/>
      <c r="H1" s="131"/>
      <c r="I1" s="131"/>
      <c r="J1" s="89"/>
      <c r="K1" s="89"/>
      <c r="L1" s="89"/>
      <c r="M1" s="89"/>
      <c r="N1" s="95"/>
      <c r="O1" s="132" t="s">
        <v>0</v>
      </c>
      <c r="P1" s="133"/>
    </row>
    <row r="2" spans="1:24" ht="18.75" customHeight="1" x14ac:dyDescent="0.3">
      <c r="A2" s="128" t="s">
        <v>1</v>
      </c>
      <c r="B2" s="129"/>
      <c r="C2" s="129"/>
      <c r="D2" s="129"/>
      <c r="E2" s="129"/>
      <c r="F2" s="129"/>
      <c r="G2" s="129"/>
      <c r="H2" s="129"/>
      <c r="I2" s="129"/>
      <c r="J2" s="88"/>
      <c r="K2" s="88"/>
      <c r="L2" s="88"/>
      <c r="M2" s="88"/>
      <c r="N2" s="96"/>
      <c r="O2" s="134"/>
      <c r="P2" s="135"/>
    </row>
    <row r="3" spans="1:24" ht="14.25" x14ac:dyDescent="0.2">
      <c r="A3" s="57" t="s">
        <v>24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97"/>
      <c r="O3" s="58"/>
      <c r="P3" s="61"/>
    </row>
    <row r="4" spans="1:24" x14ac:dyDescent="0.2">
      <c r="A4" s="62" t="s">
        <v>25</v>
      </c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97"/>
      <c r="O4" s="58"/>
      <c r="P4" s="61"/>
    </row>
    <row r="5" spans="1:24" ht="12.75" customHeight="1" thickBot="1" x14ac:dyDescent="0.25">
      <c r="A5" s="64"/>
      <c r="B5" s="58"/>
      <c r="C5" s="59"/>
      <c r="D5" s="63"/>
      <c r="E5" s="59"/>
      <c r="F5" s="59"/>
      <c r="G5" s="59"/>
      <c r="H5" s="59"/>
      <c r="I5" s="59"/>
      <c r="J5" s="59"/>
      <c r="K5" s="59"/>
      <c r="L5" s="59"/>
      <c r="M5" s="59"/>
      <c r="N5" s="97"/>
      <c r="O5" s="58"/>
      <c r="P5" s="61"/>
    </row>
    <row r="6" spans="1:24" ht="26.25" customHeight="1" x14ac:dyDescent="0.2">
      <c r="A6" s="98" t="s">
        <v>11</v>
      </c>
      <c r="B6" s="99"/>
      <c r="C6" s="140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2"/>
      <c r="O6" s="136" t="s">
        <v>12</v>
      </c>
      <c r="P6" s="136" t="s">
        <v>2</v>
      </c>
      <c r="R6" s="58"/>
      <c r="S6" s="58"/>
      <c r="T6" s="58"/>
      <c r="U6" s="58"/>
      <c r="V6" s="58"/>
      <c r="W6" s="58"/>
      <c r="X6" s="58"/>
    </row>
    <row r="7" spans="1:24" ht="12.75" customHeight="1" x14ac:dyDescent="0.2">
      <c r="A7" s="100" t="s">
        <v>3</v>
      </c>
      <c r="B7" s="65" t="s">
        <v>22</v>
      </c>
      <c r="C7" s="137" t="s">
        <v>28</v>
      </c>
      <c r="D7" s="138"/>
      <c r="E7" s="137" t="s">
        <v>23</v>
      </c>
      <c r="F7" s="139"/>
      <c r="G7" s="139"/>
      <c r="H7" s="139"/>
      <c r="I7" s="138"/>
      <c r="J7" s="143"/>
      <c r="K7" s="144"/>
      <c r="L7" s="144"/>
      <c r="M7" s="144"/>
      <c r="N7" s="144"/>
      <c r="O7" s="136"/>
      <c r="P7" s="136"/>
      <c r="R7" s="58"/>
      <c r="S7" s="58"/>
      <c r="T7" s="58"/>
      <c r="U7" s="58"/>
      <c r="V7" s="58"/>
      <c r="W7" s="58"/>
      <c r="X7" s="58"/>
    </row>
    <row r="8" spans="1:24" ht="13.5" thickBot="1" x14ac:dyDescent="0.25">
      <c r="A8" s="75"/>
      <c r="B8" s="66"/>
      <c r="C8" s="87" t="s">
        <v>158</v>
      </c>
      <c r="D8" s="67" t="s">
        <v>159</v>
      </c>
      <c r="E8" s="117" t="s">
        <v>194</v>
      </c>
      <c r="F8" s="118"/>
      <c r="G8" s="118"/>
      <c r="H8" s="118"/>
      <c r="I8" s="119"/>
      <c r="J8" s="93" t="s">
        <v>160</v>
      </c>
      <c r="K8" s="93" t="s">
        <v>161</v>
      </c>
      <c r="L8" s="93" t="s">
        <v>162</v>
      </c>
      <c r="M8" s="94" t="s">
        <v>26</v>
      </c>
      <c r="N8" s="94" t="s">
        <v>27</v>
      </c>
      <c r="O8" s="136"/>
      <c r="P8" s="136"/>
      <c r="R8" s="127"/>
      <c r="S8" s="127"/>
      <c r="T8" s="127"/>
      <c r="U8" s="58"/>
      <c r="V8" s="68"/>
      <c r="W8" s="58"/>
      <c r="X8" s="68"/>
    </row>
    <row r="9" spans="1:24" s="81" customFormat="1" ht="13.5" thickBot="1" x14ac:dyDescent="0.25">
      <c r="A9" s="77" t="s">
        <v>86</v>
      </c>
      <c r="B9" s="78" t="s">
        <v>29</v>
      </c>
      <c r="C9" s="111"/>
      <c r="D9" s="101">
        <v>10</v>
      </c>
      <c r="E9" s="114"/>
      <c r="F9" s="115"/>
      <c r="G9" s="115"/>
      <c r="H9" s="115"/>
      <c r="I9" s="116"/>
      <c r="J9" s="103"/>
      <c r="K9" s="103"/>
      <c r="L9" s="103"/>
      <c r="M9" s="103"/>
      <c r="N9" s="103"/>
      <c r="O9" s="79">
        <f>SUM(D9:I9)+IF(L9=0,J9,L9)+IF(AND(M9=0, N9=0), K9, MAX(M9,N9))</f>
        <v>10</v>
      </c>
      <c r="P9" s="80" t="str">
        <f>IF(O9&gt;=90,"A",IF(O9&gt;=80,"B",IF(O9&gt;=70,"C",IF(O9&gt;=60,"D",IF(O9&gt;=50,"E",IF(O9=0,"-","F"))))))</f>
        <v>F</v>
      </c>
      <c r="R9" s="126"/>
      <c r="S9" s="126"/>
      <c r="T9" s="126"/>
      <c r="U9" s="82"/>
      <c r="V9" s="83"/>
      <c r="W9" s="82"/>
      <c r="X9" s="83"/>
    </row>
    <row r="10" spans="1:24" s="81" customFormat="1" ht="13.5" thickBot="1" x14ac:dyDescent="0.25">
      <c r="A10" s="77" t="s">
        <v>101</v>
      </c>
      <c r="B10" s="78" t="s">
        <v>30</v>
      </c>
      <c r="C10" s="90" t="s">
        <v>177</v>
      </c>
      <c r="D10" s="103">
        <v>10</v>
      </c>
      <c r="E10" s="120">
        <v>20</v>
      </c>
      <c r="F10" s="121"/>
      <c r="G10" s="121"/>
      <c r="H10" s="121"/>
      <c r="I10" s="122"/>
      <c r="J10" s="104">
        <v>12</v>
      </c>
      <c r="K10" s="104">
        <v>30</v>
      </c>
      <c r="L10" s="104"/>
      <c r="M10" s="104"/>
      <c r="N10" s="104"/>
      <c r="O10" s="79">
        <f t="shared" ref="O10:O71" si="0">SUM(D10:I10)+IF(L10=0,J10,L10)+IF(AND(M10=0, N10=0), K10, MAX(M10,N10))</f>
        <v>72</v>
      </c>
      <c r="P10" s="80" t="str">
        <f>IF(O10&gt;=90,"A",IF(O10&gt;=80,"B",IF(O10&gt;=70,"C",IF(O10&gt;=60,"D",IF(O10&gt;=50,"E",IF(O10=0,"-","F"))))))</f>
        <v>C</v>
      </c>
      <c r="R10" s="126"/>
      <c r="S10" s="126"/>
      <c r="T10" s="126"/>
      <c r="U10" s="82"/>
      <c r="V10" s="83"/>
      <c r="W10" s="82"/>
      <c r="X10" s="83"/>
    </row>
    <row r="11" spans="1:24" s="81" customFormat="1" ht="13.5" thickBot="1" x14ac:dyDescent="0.25">
      <c r="A11" s="77" t="s">
        <v>87</v>
      </c>
      <c r="B11" s="78" t="s">
        <v>31</v>
      </c>
      <c r="C11" s="90" t="s">
        <v>152</v>
      </c>
      <c r="D11" s="109">
        <v>8</v>
      </c>
      <c r="E11" s="120">
        <v>20</v>
      </c>
      <c r="F11" s="121"/>
      <c r="G11" s="121"/>
      <c r="H11" s="121"/>
      <c r="I11" s="122"/>
      <c r="J11" s="104">
        <v>0</v>
      </c>
      <c r="K11" s="104"/>
      <c r="L11" s="104"/>
      <c r="M11" s="104"/>
      <c r="N11" s="104"/>
      <c r="O11" s="79">
        <f t="shared" si="0"/>
        <v>28</v>
      </c>
      <c r="P11" s="80" t="str">
        <f>IF(O11&gt;=90,"A",IF(O11&gt;=80,"B",IF(O11&gt;=70,"C",IF(O11&gt;=60,"D",IF(O11&gt;=50,"E",IF(O11=0,"-","F"))))))</f>
        <v>F</v>
      </c>
      <c r="R11" s="126"/>
      <c r="S11" s="126"/>
      <c r="T11" s="126"/>
      <c r="U11" s="82"/>
      <c r="V11" s="83"/>
      <c r="W11" s="82"/>
      <c r="X11" s="83"/>
    </row>
    <row r="12" spans="1:24" s="81" customFormat="1" ht="13.5" thickBot="1" x14ac:dyDescent="0.25">
      <c r="A12" s="77" t="s">
        <v>102</v>
      </c>
      <c r="B12" s="78" t="s">
        <v>32</v>
      </c>
      <c r="C12" s="107" t="s">
        <v>164</v>
      </c>
      <c r="D12" s="103">
        <v>8</v>
      </c>
      <c r="E12" s="120">
        <v>20</v>
      </c>
      <c r="F12" s="121"/>
      <c r="G12" s="121"/>
      <c r="H12" s="121"/>
      <c r="I12" s="122"/>
      <c r="J12" s="104">
        <v>6</v>
      </c>
      <c r="K12" s="104"/>
      <c r="L12" s="104"/>
      <c r="M12" s="104"/>
      <c r="N12" s="104"/>
      <c r="O12" s="79">
        <f t="shared" si="0"/>
        <v>34</v>
      </c>
      <c r="P12" s="80" t="str">
        <f>IF(O12&gt;=90,"A",IF(O12&gt;=80,"B",IF(O12&gt;=70,"C",IF(O12&gt;=60,"D",IF(O12&gt;=50,"E",IF(O12=0,"-","F"))))))</f>
        <v>F</v>
      </c>
      <c r="R12" s="126"/>
      <c r="S12" s="126"/>
      <c r="T12" s="126"/>
      <c r="U12" s="82"/>
      <c r="V12" s="83"/>
      <c r="W12" s="82"/>
      <c r="X12" s="83"/>
    </row>
    <row r="13" spans="1:24" s="81" customFormat="1" ht="13.5" thickBot="1" x14ac:dyDescent="0.25">
      <c r="A13" s="77" t="s">
        <v>88</v>
      </c>
      <c r="B13" s="78" t="s">
        <v>33</v>
      </c>
      <c r="C13" s="90" t="s">
        <v>178</v>
      </c>
      <c r="D13" s="103">
        <v>9</v>
      </c>
      <c r="E13" s="120">
        <v>20</v>
      </c>
      <c r="F13" s="121"/>
      <c r="G13" s="121"/>
      <c r="H13" s="121"/>
      <c r="I13" s="122"/>
      <c r="J13" s="104">
        <v>21</v>
      </c>
      <c r="K13" s="104">
        <v>30</v>
      </c>
      <c r="L13" s="104"/>
      <c r="M13" s="104"/>
      <c r="N13" s="104"/>
      <c r="O13" s="79">
        <f t="shared" si="0"/>
        <v>80</v>
      </c>
      <c r="P13" s="80" t="str">
        <f t="shared" ref="P13:P74" si="1">IF(O13&gt;=90,"A",IF(O13&gt;=80,"B",IF(O13&gt;=70,"C",IF(O13&gt;=60,"D",IF(O13&gt;=50,"E",IF(O13=0,"-","F"))))))</f>
        <v>B</v>
      </c>
      <c r="R13" s="82"/>
      <c r="S13" s="82"/>
      <c r="T13" s="82"/>
      <c r="U13" s="82"/>
      <c r="V13" s="82"/>
      <c r="W13" s="82"/>
      <c r="X13" s="82"/>
    </row>
    <row r="14" spans="1:24" s="81" customFormat="1" ht="13.5" thickBot="1" x14ac:dyDescent="0.25">
      <c r="A14" s="77" t="s">
        <v>103</v>
      </c>
      <c r="B14" s="84" t="s">
        <v>34</v>
      </c>
      <c r="C14" s="90" t="s">
        <v>157</v>
      </c>
      <c r="D14" s="70">
        <v>10</v>
      </c>
      <c r="E14" s="120">
        <v>20</v>
      </c>
      <c r="F14" s="121"/>
      <c r="G14" s="121"/>
      <c r="H14" s="121"/>
      <c r="I14" s="122"/>
      <c r="J14" s="104" t="s">
        <v>188</v>
      </c>
      <c r="K14" s="104"/>
      <c r="L14" s="104">
        <v>22</v>
      </c>
      <c r="M14" s="104"/>
      <c r="N14" s="104"/>
      <c r="O14" s="79">
        <f t="shared" si="0"/>
        <v>52</v>
      </c>
      <c r="P14" s="80" t="str">
        <f t="shared" si="1"/>
        <v>E</v>
      </c>
    </row>
    <row r="15" spans="1:24" s="81" customFormat="1" ht="13.5" thickBot="1" x14ac:dyDescent="0.25">
      <c r="A15" s="77" t="s">
        <v>89</v>
      </c>
      <c r="B15" s="78" t="s">
        <v>35</v>
      </c>
      <c r="C15" s="90" t="s">
        <v>147</v>
      </c>
      <c r="D15" s="109">
        <v>10</v>
      </c>
      <c r="E15" s="120">
        <v>20</v>
      </c>
      <c r="F15" s="121"/>
      <c r="G15" s="121"/>
      <c r="H15" s="121"/>
      <c r="I15" s="122"/>
      <c r="J15" s="104">
        <v>28</v>
      </c>
      <c r="K15" s="104">
        <v>37</v>
      </c>
      <c r="L15" s="104"/>
      <c r="M15" s="104"/>
      <c r="N15" s="104"/>
      <c r="O15" s="79">
        <f t="shared" si="0"/>
        <v>95</v>
      </c>
      <c r="P15" s="80" t="str">
        <f t="shared" si="1"/>
        <v>A</v>
      </c>
    </row>
    <row r="16" spans="1:24" s="81" customFormat="1" ht="13.5" thickBot="1" x14ac:dyDescent="0.25">
      <c r="A16" s="77" t="s">
        <v>104</v>
      </c>
      <c r="B16" s="84" t="s">
        <v>36</v>
      </c>
      <c r="C16" s="90" t="s">
        <v>150</v>
      </c>
      <c r="D16" s="109">
        <v>10</v>
      </c>
      <c r="E16" s="120">
        <v>20</v>
      </c>
      <c r="F16" s="121"/>
      <c r="G16" s="121"/>
      <c r="H16" s="121"/>
      <c r="I16" s="122"/>
      <c r="J16" s="104" t="s">
        <v>189</v>
      </c>
      <c r="K16" s="104"/>
      <c r="L16" s="104">
        <v>26</v>
      </c>
      <c r="M16" s="104"/>
      <c r="N16" s="104"/>
      <c r="O16" s="79">
        <f t="shared" si="0"/>
        <v>56</v>
      </c>
      <c r="P16" s="80" t="str">
        <f t="shared" si="1"/>
        <v>E</v>
      </c>
    </row>
    <row r="17" spans="1:16" s="81" customFormat="1" ht="13.5" thickBot="1" x14ac:dyDescent="0.25">
      <c r="A17" s="77" t="s">
        <v>90</v>
      </c>
      <c r="B17" s="84" t="s">
        <v>37</v>
      </c>
      <c r="C17" s="90" t="s">
        <v>150</v>
      </c>
      <c r="D17" s="109">
        <v>10</v>
      </c>
      <c r="E17" s="120">
        <v>20</v>
      </c>
      <c r="F17" s="121"/>
      <c r="G17" s="121"/>
      <c r="H17" s="121"/>
      <c r="I17" s="122"/>
      <c r="J17" s="104" t="s">
        <v>190</v>
      </c>
      <c r="K17" s="104"/>
      <c r="L17" s="104">
        <v>24</v>
      </c>
      <c r="M17" s="104"/>
      <c r="N17" s="104"/>
      <c r="O17" s="79">
        <f t="shared" si="0"/>
        <v>54</v>
      </c>
      <c r="P17" s="80" t="str">
        <f t="shared" si="1"/>
        <v>E</v>
      </c>
    </row>
    <row r="18" spans="1:16" s="81" customFormat="1" ht="13.5" thickBot="1" x14ac:dyDescent="0.25">
      <c r="A18" s="77" t="s">
        <v>105</v>
      </c>
      <c r="B18" s="78" t="s">
        <v>38</v>
      </c>
      <c r="C18" s="90" t="s">
        <v>156</v>
      </c>
      <c r="D18" s="109">
        <v>10</v>
      </c>
      <c r="E18" s="120">
        <v>20</v>
      </c>
      <c r="F18" s="121"/>
      <c r="G18" s="121"/>
      <c r="H18" s="121"/>
      <c r="I18" s="122"/>
      <c r="J18" s="104" t="s">
        <v>185</v>
      </c>
      <c r="K18" s="104"/>
      <c r="L18" s="104">
        <v>15</v>
      </c>
      <c r="M18" s="104"/>
      <c r="N18" s="104"/>
      <c r="O18" s="79">
        <f t="shared" si="0"/>
        <v>45</v>
      </c>
      <c r="P18" s="80" t="str">
        <f t="shared" si="1"/>
        <v>F</v>
      </c>
    </row>
    <row r="19" spans="1:16" s="81" customFormat="1" ht="13.5" thickBot="1" x14ac:dyDescent="0.25">
      <c r="A19" s="77" t="s">
        <v>91</v>
      </c>
      <c r="B19" s="78" t="s">
        <v>39</v>
      </c>
      <c r="C19" s="90" t="s">
        <v>174</v>
      </c>
      <c r="D19" s="103">
        <v>10</v>
      </c>
      <c r="E19" s="120">
        <v>20</v>
      </c>
      <c r="F19" s="121"/>
      <c r="G19" s="121"/>
      <c r="H19" s="121"/>
      <c r="I19" s="122"/>
      <c r="J19" s="104"/>
      <c r="K19" s="104">
        <v>14</v>
      </c>
      <c r="L19" s="104">
        <v>16</v>
      </c>
      <c r="M19" s="104"/>
      <c r="N19" s="104"/>
      <c r="O19" s="79">
        <f t="shared" si="0"/>
        <v>60</v>
      </c>
      <c r="P19" s="80" t="str">
        <f t="shared" si="1"/>
        <v>D</v>
      </c>
    </row>
    <row r="20" spans="1:16" s="81" customFormat="1" ht="13.5" thickBot="1" x14ac:dyDescent="0.25">
      <c r="A20" s="77" t="s">
        <v>106</v>
      </c>
      <c r="B20" s="78" t="s">
        <v>40</v>
      </c>
      <c r="C20" s="90" t="s">
        <v>179</v>
      </c>
      <c r="D20" s="103">
        <v>10</v>
      </c>
      <c r="E20" s="120">
        <v>20</v>
      </c>
      <c r="F20" s="121"/>
      <c r="G20" s="121"/>
      <c r="H20" s="121"/>
      <c r="I20" s="122"/>
      <c r="J20" s="104">
        <v>28</v>
      </c>
      <c r="K20" s="104"/>
      <c r="L20" s="104"/>
      <c r="M20" s="104"/>
      <c r="N20" s="104"/>
      <c r="O20" s="79">
        <f t="shared" si="0"/>
        <v>58</v>
      </c>
      <c r="P20" s="80" t="str">
        <f t="shared" si="1"/>
        <v>E</v>
      </c>
    </row>
    <row r="21" spans="1:16" s="81" customFormat="1" ht="13.5" thickBot="1" x14ac:dyDescent="0.25">
      <c r="A21" s="77" t="s">
        <v>92</v>
      </c>
      <c r="B21" s="78" t="s">
        <v>41</v>
      </c>
      <c r="C21" s="90" t="s">
        <v>148</v>
      </c>
      <c r="D21" s="109">
        <v>10</v>
      </c>
      <c r="E21" s="120">
        <v>20</v>
      </c>
      <c r="F21" s="121"/>
      <c r="G21" s="121"/>
      <c r="H21" s="121"/>
      <c r="I21" s="122"/>
      <c r="J21" s="104" t="s">
        <v>187</v>
      </c>
      <c r="K21" s="104">
        <v>33</v>
      </c>
      <c r="L21" s="102">
        <v>18</v>
      </c>
      <c r="M21" s="104"/>
      <c r="N21" s="104"/>
      <c r="O21" s="79">
        <f t="shared" si="0"/>
        <v>81</v>
      </c>
      <c r="P21" s="80" t="str">
        <f t="shared" si="1"/>
        <v>B</v>
      </c>
    </row>
    <row r="22" spans="1:16" s="81" customFormat="1" ht="13.5" thickBot="1" x14ac:dyDescent="0.25">
      <c r="A22" s="77" t="s">
        <v>107</v>
      </c>
      <c r="B22" s="78" t="s">
        <v>42</v>
      </c>
      <c r="C22" s="90" t="s">
        <v>181</v>
      </c>
      <c r="D22" s="103">
        <v>10</v>
      </c>
      <c r="E22" s="120">
        <v>20</v>
      </c>
      <c r="F22" s="121"/>
      <c r="G22" s="121"/>
      <c r="H22" s="121"/>
      <c r="I22" s="122"/>
      <c r="J22" s="104">
        <v>26</v>
      </c>
      <c r="K22" s="104">
        <v>35</v>
      </c>
      <c r="L22" s="104"/>
      <c r="M22" s="104"/>
      <c r="N22" s="104"/>
      <c r="O22" s="79">
        <f t="shared" si="0"/>
        <v>91</v>
      </c>
      <c r="P22" s="80" t="str">
        <f t="shared" si="1"/>
        <v>A</v>
      </c>
    </row>
    <row r="23" spans="1:16" s="81" customFormat="1" ht="13.5" thickBot="1" x14ac:dyDescent="0.25">
      <c r="A23" s="77" t="s">
        <v>93</v>
      </c>
      <c r="B23" s="84" t="s">
        <v>43</v>
      </c>
      <c r="C23" s="90" t="s">
        <v>156</v>
      </c>
      <c r="D23" s="109">
        <v>10</v>
      </c>
      <c r="E23" s="120">
        <v>20</v>
      </c>
      <c r="F23" s="121"/>
      <c r="G23" s="121"/>
      <c r="H23" s="121"/>
      <c r="I23" s="122"/>
      <c r="J23" s="104" t="s">
        <v>192</v>
      </c>
      <c r="K23" s="104">
        <v>10</v>
      </c>
      <c r="L23" s="104">
        <v>18</v>
      </c>
      <c r="M23" s="104"/>
      <c r="N23" s="104"/>
      <c r="O23" s="79">
        <f t="shared" si="0"/>
        <v>58</v>
      </c>
      <c r="P23" s="80" t="str">
        <f t="shared" si="1"/>
        <v>E</v>
      </c>
    </row>
    <row r="24" spans="1:16" s="81" customFormat="1" ht="13.5" thickBot="1" x14ac:dyDescent="0.25">
      <c r="A24" s="77" t="s">
        <v>108</v>
      </c>
      <c r="B24" s="84" t="s">
        <v>44</v>
      </c>
      <c r="C24" s="90" t="s">
        <v>157</v>
      </c>
      <c r="D24" s="70">
        <v>10</v>
      </c>
      <c r="E24" s="120">
        <v>20</v>
      </c>
      <c r="F24" s="121"/>
      <c r="G24" s="121"/>
      <c r="H24" s="121"/>
      <c r="I24" s="122"/>
      <c r="J24" s="104">
        <v>13</v>
      </c>
      <c r="K24" s="104"/>
      <c r="L24" s="104">
        <v>30</v>
      </c>
      <c r="M24" s="104"/>
      <c r="N24" s="104"/>
      <c r="O24" s="79">
        <f t="shared" si="0"/>
        <v>60</v>
      </c>
      <c r="P24" s="80" t="str">
        <f t="shared" si="1"/>
        <v>D</v>
      </c>
    </row>
    <row r="25" spans="1:16" s="81" customFormat="1" ht="13.5" thickBot="1" x14ac:dyDescent="0.25">
      <c r="A25" s="77" t="s">
        <v>94</v>
      </c>
      <c r="B25" s="84" t="s">
        <v>45</v>
      </c>
      <c r="C25" s="91" t="s">
        <v>152</v>
      </c>
      <c r="D25" s="110">
        <v>8</v>
      </c>
      <c r="E25" s="120">
        <v>20</v>
      </c>
      <c r="F25" s="121"/>
      <c r="G25" s="121"/>
      <c r="H25" s="121"/>
      <c r="I25" s="122"/>
      <c r="J25" s="104">
        <v>21</v>
      </c>
      <c r="K25" s="104">
        <v>31</v>
      </c>
      <c r="L25" s="104"/>
      <c r="M25" s="104"/>
      <c r="N25" s="104"/>
      <c r="O25" s="79">
        <f t="shared" si="0"/>
        <v>80</v>
      </c>
      <c r="P25" s="80" t="str">
        <f t="shared" si="1"/>
        <v>B</v>
      </c>
    </row>
    <row r="26" spans="1:16" s="81" customFormat="1" ht="13.5" thickBot="1" x14ac:dyDescent="0.25">
      <c r="A26" s="77" t="s">
        <v>109</v>
      </c>
      <c r="B26" s="84" t="s">
        <v>46</v>
      </c>
      <c r="C26" s="91" t="s">
        <v>146</v>
      </c>
      <c r="D26" s="110">
        <v>10</v>
      </c>
      <c r="E26" s="120">
        <v>20</v>
      </c>
      <c r="F26" s="121"/>
      <c r="G26" s="121"/>
      <c r="H26" s="121"/>
      <c r="I26" s="122"/>
      <c r="J26" s="104" t="s">
        <v>184</v>
      </c>
      <c r="K26" s="104">
        <v>24</v>
      </c>
      <c r="L26" s="104">
        <v>13</v>
      </c>
      <c r="M26" s="104"/>
      <c r="N26" s="104"/>
      <c r="O26" s="79">
        <f t="shared" si="0"/>
        <v>67</v>
      </c>
      <c r="P26" s="80" t="str">
        <f t="shared" si="1"/>
        <v>D</v>
      </c>
    </row>
    <row r="27" spans="1:16" s="81" customFormat="1" ht="13.5" thickBot="1" x14ac:dyDescent="0.25">
      <c r="A27" s="85" t="s">
        <v>95</v>
      </c>
      <c r="B27" s="84" t="s">
        <v>47</v>
      </c>
      <c r="C27" s="91" t="s">
        <v>163</v>
      </c>
      <c r="D27" s="102">
        <v>10</v>
      </c>
      <c r="E27" s="120">
        <v>20</v>
      </c>
      <c r="F27" s="121"/>
      <c r="G27" s="121"/>
      <c r="H27" s="121"/>
      <c r="I27" s="122"/>
      <c r="J27" s="104">
        <v>25</v>
      </c>
      <c r="K27" s="104">
        <v>35</v>
      </c>
      <c r="L27" s="104"/>
      <c r="M27" s="104"/>
      <c r="N27" s="104"/>
      <c r="O27" s="79">
        <f t="shared" si="0"/>
        <v>90</v>
      </c>
      <c r="P27" s="80" t="str">
        <f t="shared" si="1"/>
        <v>A</v>
      </c>
    </row>
    <row r="28" spans="1:16" s="81" customFormat="1" ht="13.5" thickBot="1" x14ac:dyDescent="0.25">
      <c r="A28" s="86" t="s">
        <v>110</v>
      </c>
      <c r="B28" s="84" t="s">
        <v>48</v>
      </c>
      <c r="C28" s="91" t="s">
        <v>163</v>
      </c>
      <c r="D28" s="102">
        <v>10</v>
      </c>
      <c r="E28" s="120">
        <v>20</v>
      </c>
      <c r="F28" s="121"/>
      <c r="G28" s="121"/>
      <c r="H28" s="121"/>
      <c r="I28" s="122"/>
      <c r="J28" s="104"/>
      <c r="K28" s="104"/>
      <c r="L28" s="104">
        <v>22</v>
      </c>
      <c r="M28" s="104"/>
      <c r="N28" s="104"/>
      <c r="O28" s="79">
        <f t="shared" si="0"/>
        <v>52</v>
      </c>
      <c r="P28" s="80" t="str">
        <f t="shared" si="1"/>
        <v>E</v>
      </c>
    </row>
    <row r="29" spans="1:16" s="81" customFormat="1" ht="13.5" thickBot="1" x14ac:dyDescent="0.25">
      <c r="A29" s="86" t="s">
        <v>96</v>
      </c>
      <c r="B29" s="84" t="s">
        <v>49</v>
      </c>
      <c r="C29" s="91"/>
      <c r="D29" s="102"/>
      <c r="E29" s="114"/>
      <c r="F29" s="115"/>
      <c r="G29" s="115"/>
      <c r="H29" s="115"/>
      <c r="I29" s="116"/>
      <c r="J29" s="104"/>
      <c r="K29" s="104"/>
      <c r="L29" s="104"/>
      <c r="M29" s="104"/>
      <c r="N29" s="104"/>
      <c r="O29" s="79">
        <f t="shared" si="0"/>
        <v>0</v>
      </c>
      <c r="P29" s="80" t="str">
        <f t="shared" si="1"/>
        <v>-</v>
      </c>
    </row>
    <row r="30" spans="1:16" s="81" customFormat="1" ht="13.5" thickBot="1" x14ac:dyDescent="0.25">
      <c r="A30" s="86" t="s">
        <v>111</v>
      </c>
      <c r="B30" s="84" t="s">
        <v>50</v>
      </c>
      <c r="C30" s="91" t="s">
        <v>173</v>
      </c>
      <c r="D30" s="102">
        <v>10</v>
      </c>
      <c r="E30" s="120">
        <v>20</v>
      </c>
      <c r="F30" s="121"/>
      <c r="G30" s="121"/>
      <c r="H30" s="121"/>
      <c r="I30" s="122"/>
      <c r="J30" s="104"/>
      <c r="K30" s="104"/>
      <c r="L30" s="104">
        <v>3</v>
      </c>
      <c r="M30" s="104"/>
      <c r="N30" s="104"/>
      <c r="O30" s="79">
        <f t="shared" si="0"/>
        <v>33</v>
      </c>
      <c r="P30" s="80" t="str">
        <f t="shared" si="1"/>
        <v>F</v>
      </c>
    </row>
    <row r="31" spans="1:16" s="81" customFormat="1" ht="13.5" thickBot="1" x14ac:dyDescent="0.25">
      <c r="A31" s="86" t="s">
        <v>97</v>
      </c>
      <c r="B31" s="84" t="s">
        <v>51</v>
      </c>
      <c r="C31" s="91" t="s">
        <v>173</v>
      </c>
      <c r="D31" s="102">
        <v>10</v>
      </c>
      <c r="E31" s="120">
        <v>20</v>
      </c>
      <c r="F31" s="121"/>
      <c r="G31" s="121"/>
      <c r="H31" s="121"/>
      <c r="I31" s="122"/>
      <c r="J31" s="104">
        <v>13</v>
      </c>
      <c r="K31" s="104">
        <v>20</v>
      </c>
      <c r="L31" s="104"/>
      <c r="M31" s="104"/>
      <c r="N31" s="104"/>
      <c r="O31" s="79">
        <f t="shared" si="0"/>
        <v>63</v>
      </c>
      <c r="P31" s="80" t="str">
        <f t="shared" si="1"/>
        <v>D</v>
      </c>
    </row>
    <row r="32" spans="1:16" s="81" customFormat="1" ht="13.5" thickBot="1" x14ac:dyDescent="0.25">
      <c r="A32" s="86" t="s">
        <v>112</v>
      </c>
      <c r="B32" s="84" t="s">
        <v>52</v>
      </c>
      <c r="C32" s="91" t="s">
        <v>180</v>
      </c>
      <c r="D32" s="102">
        <v>10</v>
      </c>
      <c r="E32" s="120">
        <v>20</v>
      </c>
      <c r="F32" s="121"/>
      <c r="G32" s="121"/>
      <c r="H32" s="121"/>
      <c r="I32" s="122"/>
      <c r="J32" s="104" t="s">
        <v>184</v>
      </c>
      <c r="K32" s="104"/>
      <c r="L32" s="104">
        <v>23</v>
      </c>
      <c r="M32" s="104"/>
      <c r="N32" s="104"/>
      <c r="O32" s="79">
        <f t="shared" si="0"/>
        <v>53</v>
      </c>
      <c r="P32" s="80" t="str">
        <f t="shared" si="1"/>
        <v>E</v>
      </c>
    </row>
    <row r="33" spans="1:16" s="81" customFormat="1" ht="13.5" thickBot="1" x14ac:dyDescent="0.25">
      <c r="A33" s="86" t="s">
        <v>98</v>
      </c>
      <c r="B33" s="84" t="s">
        <v>53</v>
      </c>
      <c r="C33" s="91" t="s">
        <v>180</v>
      </c>
      <c r="D33" s="102">
        <v>10</v>
      </c>
      <c r="E33" s="120">
        <v>20</v>
      </c>
      <c r="F33" s="121"/>
      <c r="G33" s="121"/>
      <c r="H33" s="121"/>
      <c r="I33" s="122"/>
      <c r="J33" s="104" t="s">
        <v>189</v>
      </c>
      <c r="K33" s="104">
        <v>23</v>
      </c>
      <c r="L33" s="104">
        <v>17</v>
      </c>
      <c r="M33" s="104"/>
      <c r="N33" s="104"/>
      <c r="O33" s="79">
        <f t="shared" si="0"/>
        <v>70</v>
      </c>
      <c r="P33" s="80" t="str">
        <f t="shared" si="1"/>
        <v>C</v>
      </c>
    </row>
    <row r="34" spans="1:16" s="81" customFormat="1" ht="13.5" thickBot="1" x14ac:dyDescent="0.25">
      <c r="A34" s="86" t="s">
        <v>113</v>
      </c>
      <c r="B34" s="84" t="s">
        <v>54</v>
      </c>
      <c r="C34" s="90" t="s">
        <v>155</v>
      </c>
      <c r="D34" s="103">
        <v>10</v>
      </c>
      <c r="E34" s="120">
        <v>20</v>
      </c>
      <c r="F34" s="121"/>
      <c r="G34" s="121"/>
      <c r="H34" s="121"/>
      <c r="I34" s="122"/>
      <c r="J34" s="104" t="s">
        <v>191</v>
      </c>
      <c r="K34" s="104"/>
      <c r="L34" s="104">
        <v>14</v>
      </c>
      <c r="M34" s="104"/>
      <c r="N34" s="104"/>
      <c r="O34" s="79">
        <f t="shared" si="0"/>
        <v>44</v>
      </c>
      <c r="P34" s="80" t="str">
        <f t="shared" si="1"/>
        <v>F</v>
      </c>
    </row>
    <row r="35" spans="1:16" s="81" customFormat="1" ht="13.5" thickBot="1" x14ac:dyDescent="0.25">
      <c r="A35" s="86" t="s">
        <v>99</v>
      </c>
      <c r="B35" s="84" t="s">
        <v>55</v>
      </c>
      <c r="C35" s="90"/>
      <c r="D35" s="103"/>
      <c r="E35" s="120">
        <v>20</v>
      </c>
      <c r="F35" s="121"/>
      <c r="G35" s="121"/>
      <c r="H35" s="121"/>
      <c r="I35" s="122"/>
      <c r="J35" s="104">
        <v>20</v>
      </c>
      <c r="K35" s="104"/>
      <c r="L35" s="104"/>
      <c r="M35" s="104"/>
      <c r="N35" s="104"/>
      <c r="O35" s="79">
        <f t="shared" si="0"/>
        <v>40</v>
      </c>
      <c r="P35" s="80" t="str">
        <f t="shared" si="1"/>
        <v>F</v>
      </c>
    </row>
    <row r="36" spans="1:16" s="81" customFormat="1" ht="13.5" thickBot="1" x14ac:dyDescent="0.25">
      <c r="A36" s="86" t="s">
        <v>114</v>
      </c>
      <c r="B36" s="84" t="s">
        <v>56</v>
      </c>
      <c r="C36" s="91"/>
      <c r="D36" s="102"/>
      <c r="E36" s="114"/>
      <c r="F36" s="115"/>
      <c r="G36" s="115"/>
      <c r="H36" s="115"/>
      <c r="I36" s="116"/>
      <c r="J36" s="104"/>
      <c r="K36" s="104"/>
      <c r="L36" s="104"/>
      <c r="M36" s="104"/>
      <c r="N36" s="104"/>
      <c r="O36" s="79">
        <f t="shared" si="0"/>
        <v>0</v>
      </c>
      <c r="P36" s="80" t="str">
        <f t="shared" si="1"/>
        <v>-</v>
      </c>
    </row>
    <row r="37" spans="1:16" s="81" customFormat="1" ht="13.5" thickBot="1" x14ac:dyDescent="0.25">
      <c r="A37" s="86" t="s">
        <v>100</v>
      </c>
      <c r="B37" s="84" t="s">
        <v>57</v>
      </c>
      <c r="C37" s="91" t="s">
        <v>174</v>
      </c>
      <c r="D37" s="102">
        <v>10</v>
      </c>
      <c r="E37" s="120">
        <v>20</v>
      </c>
      <c r="F37" s="121"/>
      <c r="G37" s="121"/>
      <c r="H37" s="121"/>
      <c r="I37" s="122"/>
      <c r="J37" s="104"/>
      <c r="K37" s="104">
        <v>26</v>
      </c>
      <c r="L37" s="104">
        <v>14</v>
      </c>
      <c r="M37" s="104"/>
      <c r="N37" s="104"/>
      <c r="O37" s="79">
        <f t="shared" si="0"/>
        <v>70</v>
      </c>
      <c r="P37" s="80" t="str">
        <f t="shared" si="1"/>
        <v>C</v>
      </c>
    </row>
    <row r="38" spans="1:16" s="81" customFormat="1" ht="13.5" thickBot="1" x14ac:dyDescent="0.25">
      <c r="A38" s="86" t="s">
        <v>115</v>
      </c>
      <c r="B38" s="84" t="s">
        <v>58</v>
      </c>
      <c r="C38" s="90"/>
      <c r="D38" s="102"/>
      <c r="E38" s="114"/>
      <c r="F38" s="115"/>
      <c r="G38" s="115"/>
      <c r="H38" s="115"/>
      <c r="I38" s="116"/>
      <c r="J38" s="104"/>
      <c r="K38" s="104"/>
      <c r="L38" s="104"/>
      <c r="M38" s="104"/>
      <c r="N38" s="104"/>
      <c r="O38" s="79">
        <f t="shared" si="0"/>
        <v>0</v>
      </c>
      <c r="P38" s="80" t="str">
        <f t="shared" si="1"/>
        <v>-</v>
      </c>
    </row>
    <row r="39" spans="1:16" s="81" customFormat="1" ht="13.5" thickBot="1" x14ac:dyDescent="0.25">
      <c r="A39" s="86" t="s">
        <v>116</v>
      </c>
      <c r="B39" s="84" t="s">
        <v>59</v>
      </c>
      <c r="C39" s="91" t="s">
        <v>147</v>
      </c>
      <c r="D39" s="103">
        <v>10</v>
      </c>
      <c r="E39" s="120">
        <v>20</v>
      </c>
      <c r="F39" s="121"/>
      <c r="G39" s="121"/>
      <c r="H39" s="121"/>
      <c r="I39" s="122"/>
      <c r="J39" s="104">
        <v>18</v>
      </c>
      <c r="K39" s="104"/>
      <c r="L39" s="104"/>
      <c r="M39" s="104"/>
      <c r="N39" s="104"/>
      <c r="O39" s="79">
        <f t="shared" si="0"/>
        <v>48</v>
      </c>
      <c r="P39" s="80" t="str">
        <f t="shared" si="1"/>
        <v>F</v>
      </c>
    </row>
    <row r="40" spans="1:16" s="81" customFormat="1" ht="13.5" thickBot="1" x14ac:dyDescent="0.25">
      <c r="A40" s="86" t="s">
        <v>117</v>
      </c>
      <c r="B40" s="84" t="s">
        <v>118</v>
      </c>
      <c r="C40" s="90" t="s">
        <v>151</v>
      </c>
      <c r="D40" s="110">
        <v>10</v>
      </c>
      <c r="E40" s="120">
        <v>20</v>
      </c>
      <c r="F40" s="121"/>
      <c r="G40" s="121"/>
      <c r="H40" s="121"/>
      <c r="I40" s="122"/>
      <c r="J40" s="104">
        <v>25</v>
      </c>
      <c r="K40" s="104"/>
      <c r="L40" s="104"/>
      <c r="M40" s="104"/>
      <c r="N40" s="104"/>
      <c r="O40" s="79">
        <f t="shared" si="0"/>
        <v>55</v>
      </c>
      <c r="P40" s="80" t="str">
        <f t="shared" si="1"/>
        <v>E</v>
      </c>
    </row>
    <row r="41" spans="1:16" s="81" customFormat="1" ht="13.5" thickBot="1" x14ac:dyDescent="0.25">
      <c r="A41" s="86" t="s">
        <v>119</v>
      </c>
      <c r="B41" s="84" t="s">
        <v>60</v>
      </c>
      <c r="C41" s="107" t="s">
        <v>164</v>
      </c>
      <c r="D41" s="109">
        <v>8</v>
      </c>
      <c r="E41" s="120">
        <v>20</v>
      </c>
      <c r="F41" s="121"/>
      <c r="G41" s="121"/>
      <c r="H41" s="121"/>
      <c r="I41" s="122"/>
      <c r="J41" s="104">
        <v>13</v>
      </c>
      <c r="K41" s="104"/>
      <c r="L41" s="104"/>
      <c r="M41" s="104"/>
      <c r="N41" s="104"/>
      <c r="O41" s="79">
        <f t="shared" si="0"/>
        <v>41</v>
      </c>
      <c r="P41" s="80" t="str">
        <f t="shared" si="1"/>
        <v>F</v>
      </c>
    </row>
    <row r="42" spans="1:16" s="81" customFormat="1" ht="13.5" thickBot="1" x14ac:dyDescent="0.25">
      <c r="A42" s="86" t="s">
        <v>120</v>
      </c>
      <c r="B42" s="84" t="s">
        <v>61</v>
      </c>
      <c r="C42" s="90" t="s">
        <v>173</v>
      </c>
      <c r="D42" s="109">
        <v>10</v>
      </c>
      <c r="E42" s="120">
        <v>20</v>
      </c>
      <c r="F42" s="121"/>
      <c r="G42" s="121"/>
      <c r="H42" s="121"/>
      <c r="I42" s="122"/>
      <c r="J42" s="104"/>
      <c r="K42" s="104"/>
      <c r="L42" s="104">
        <v>30</v>
      </c>
      <c r="M42" s="104"/>
      <c r="N42" s="104"/>
      <c r="O42" s="79">
        <f t="shared" si="0"/>
        <v>60</v>
      </c>
      <c r="P42" s="80" t="str">
        <f t="shared" si="1"/>
        <v>D</v>
      </c>
    </row>
    <row r="43" spans="1:16" s="81" customFormat="1" ht="13.5" thickBot="1" x14ac:dyDescent="0.25">
      <c r="A43" s="86" t="s">
        <v>121</v>
      </c>
      <c r="B43" s="84" t="s">
        <v>62</v>
      </c>
      <c r="C43" s="90" t="s">
        <v>173</v>
      </c>
      <c r="D43" s="109">
        <v>10</v>
      </c>
      <c r="E43" s="120">
        <v>20</v>
      </c>
      <c r="F43" s="121"/>
      <c r="G43" s="121"/>
      <c r="H43" s="121"/>
      <c r="I43" s="122"/>
      <c r="J43" s="104"/>
      <c r="K43" s="104"/>
      <c r="L43" s="104">
        <v>20</v>
      </c>
      <c r="M43" s="104"/>
      <c r="N43" s="104"/>
      <c r="O43" s="79">
        <f t="shared" si="0"/>
        <v>50</v>
      </c>
      <c r="P43" s="80" t="str">
        <f t="shared" si="1"/>
        <v>E</v>
      </c>
    </row>
    <row r="44" spans="1:16" s="81" customFormat="1" ht="13.5" thickBot="1" x14ac:dyDescent="0.25">
      <c r="A44" s="86" t="s">
        <v>122</v>
      </c>
      <c r="B44" s="84" t="s">
        <v>63</v>
      </c>
      <c r="C44" s="90" t="s">
        <v>180</v>
      </c>
      <c r="D44" s="109">
        <v>10</v>
      </c>
      <c r="E44" s="120">
        <v>20</v>
      </c>
      <c r="F44" s="121"/>
      <c r="G44" s="121"/>
      <c r="H44" s="121"/>
      <c r="I44" s="122"/>
      <c r="J44" s="104"/>
      <c r="K44" s="104">
        <v>30</v>
      </c>
      <c r="L44" s="104">
        <v>22</v>
      </c>
      <c r="M44" s="104"/>
      <c r="N44" s="104"/>
      <c r="O44" s="79">
        <f t="shared" si="0"/>
        <v>82</v>
      </c>
      <c r="P44" s="80" t="str">
        <f t="shared" si="1"/>
        <v>B</v>
      </c>
    </row>
    <row r="45" spans="1:16" s="81" customFormat="1" ht="13.5" thickBot="1" x14ac:dyDescent="0.25">
      <c r="A45" s="86" t="s">
        <v>123</v>
      </c>
      <c r="B45" s="84" t="s">
        <v>64</v>
      </c>
      <c r="C45" s="90" t="s">
        <v>182</v>
      </c>
      <c r="D45" s="109">
        <v>10</v>
      </c>
      <c r="E45" s="120">
        <v>20</v>
      </c>
      <c r="F45" s="121"/>
      <c r="G45" s="121"/>
      <c r="H45" s="121"/>
      <c r="I45" s="122"/>
      <c r="J45" s="104"/>
      <c r="K45" s="104"/>
      <c r="L45" s="104"/>
      <c r="M45" s="104"/>
      <c r="N45" s="104"/>
      <c r="O45" s="79">
        <f t="shared" si="0"/>
        <v>30</v>
      </c>
      <c r="P45" s="80" t="str">
        <f t="shared" si="1"/>
        <v>F</v>
      </c>
    </row>
    <row r="46" spans="1:16" s="81" customFormat="1" ht="13.5" thickBot="1" x14ac:dyDescent="0.25">
      <c r="A46" s="86" t="s">
        <v>124</v>
      </c>
      <c r="B46" s="84" t="s">
        <v>65</v>
      </c>
      <c r="C46" s="90" t="s">
        <v>146</v>
      </c>
      <c r="D46" s="109">
        <v>10</v>
      </c>
      <c r="E46" s="120">
        <v>20</v>
      </c>
      <c r="F46" s="121"/>
      <c r="G46" s="121"/>
      <c r="H46" s="121"/>
      <c r="I46" s="122"/>
      <c r="J46" s="104">
        <v>14</v>
      </c>
      <c r="K46" s="104">
        <v>17</v>
      </c>
      <c r="L46" s="104"/>
      <c r="M46" s="104"/>
      <c r="N46" s="104"/>
      <c r="O46" s="79">
        <f t="shared" si="0"/>
        <v>61</v>
      </c>
      <c r="P46" s="80" t="str">
        <f t="shared" si="1"/>
        <v>D</v>
      </c>
    </row>
    <row r="47" spans="1:16" s="81" customFormat="1" ht="13.5" thickBot="1" x14ac:dyDescent="0.25">
      <c r="A47" s="86" t="s">
        <v>125</v>
      </c>
      <c r="B47" s="84" t="s">
        <v>66</v>
      </c>
      <c r="C47" s="90"/>
      <c r="D47" s="106"/>
      <c r="E47" s="123"/>
      <c r="F47" s="124"/>
      <c r="G47" s="124"/>
      <c r="H47" s="124"/>
      <c r="I47" s="125"/>
      <c r="J47" s="104"/>
      <c r="K47" s="104"/>
      <c r="L47" s="104">
        <v>5</v>
      </c>
      <c r="M47" s="104"/>
      <c r="N47" s="104"/>
      <c r="O47" s="79">
        <f t="shared" si="0"/>
        <v>5</v>
      </c>
      <c r="P47" s="80" t="str">
        <f t="shared" si="1"/>
        <v>F</v>
      </c>
    </row>
    <row r="48" spans="1:16" s="81" customFormat="1" ht="13.5" thickBot="1" x14ac:dyDescent="0.25">
      <c r="A48" s="86" t="s">
        <v>126</v>
      </c>
      <c r="B48" s="84" t="s">
        <v>67</v>
      </c>
      <c r="C48" s="90"/>
      <c r="D48" s="106"/>
      <c r="E48" s="114"/>
      <c r="F48" s="115"/>
      <c r="G48" s="115"/>
      <c r="H48" s="115"/>
      <c r="I48" s="116"/>
      <c r="J48" s="104"/>
      <c r="K48" s="104"/>
      <c r="L48" s="104"/>
      <c r="M48" s="104"/>
      <c r="N48" s="104"/>
      <c r="O48" s="79">
        <f t="shared" si="0"/>
        <v>0</v>
      </c>
      <c r="P48" s="80" t="str">
        <f t="shared" si="1"/>
        <v>-</v>
      </c>
    </row>
    <row r="49" spans="1:16" s="81" customFormat="1" ht="13.5" thickBot="1" x14ac:dyDescent="0.25">
      <c r="A49" s="86" t="s">
        <v>127</v>
      </c>
      <c r="B49" s="84" t="s">
        <v>68</v>
      </c>
      <c r="C49" s="90" t="s">
        <v>165</v>
      </c>
      <c r="D49" s="109">
        <v>10</v>
      </c>
      <c r="E49" s="120">
        <v>20</v>
      </c>
      <c r="F49" s="121"/>
      <c r="G49" s="121"/>
      <c r="H49" s="121"/>
      <c r="I49" s="122"/>
      <c r="J49" s="104">
        <v>16</v>
      </c>
      <c r="K49" s="104">
        <v>15</v>
      </c>
      <c r="L49" s="104"/>
      <c r="M49" s="104"/>
      <c r="N49" s="104"/>
      <c r="O49" s="79">
        <f t="shared" si="0"/>
        <v>61</v>
      </c>
      <c r="P49" s="80" t="str">
        <f t="shared" si="1"/>
        <v>D</v>
      </c>
    </row>
    <row r="50" spans="1:16" s="81" customFormat="1" ht="13.5" thickBot="1" x14ac:dyDescent="0.25">
      <c r="A50" s="86" t="s">
        <v>128</v>
      </c>
      <c r="B50" s="84" t="s">
        <v>69</v>
      </c>
      <c r="C50" s="90"/>
      <c r="D50" s="103"/>
      <c r="E50" s="114"/>
      <c r="F50" s="115"/>
      <c r="G50" s="115"/>
      <c r="H50" s="115"/>
      <c r="I50" s="116"/>
      <c r="J50" s="104"/>
      <c r="K50" s="104"/>
      <c r="L50" s="104"/>
      <c r="M50" s="104"/>
      <c r="N50" s="104"/>
      <c r="O50" s="79">
        <f t="shared" si="0"/>
        <v>0</v>
      </c>
      <c r="P50" s="80" t="str">
        <f t="shared" si="1"/>
        <v>-</v>
      </c>
    </row>
    <row r="51" spans="1:16" s="81" customFormat="1" ht="13.5" thickBot="1" x14ac:dyDescent="0.25">
      <c r="A51" s="86" t="s">
        <v>129</v>
      </c>
      <c r="B51" s="84" t="s">
        <v>70</v>
      </c>
      <c r="C51" s="107" t="s">
        <v>166</v>
      </c>
      <c r="D51" s="103"/>
      <c r="E51" s="120">
        <v>20</v>
      </c>
      <c r="F51" s="121"/>
      <c r="G51" s="121"/>
      <c r="H51" s="121"/>
      <c r="I51" s="122"/>
      <c r="J51" s="104">
        <v>0</v>
      </c>
      <c r="K51" s="104"/>
      <c r="L51" s="104"/>
      <c r="M51" s="104"/>
      <c r="N51" s="104"/>
      <c r="O51" s="79">
        <f t="shared" si="0"/>
        <v>20</v>
      </c>
      <c r="P51" s="80" t="str">
        <f t="shared" si="1"/>
        <v>F</v>
      </c>
    </row>
    <row r="52" spans="1:16" s="81" customFormat="1" ht="13.5" thickBot="1" x14ac:dyDescent="0.25">
      <c r="A52" s="86" t="s">
        <v>130</v>
      </c>
      <c r="B52" s="84" t="s">
        <v>71</v>
      </c>
      <c r="C52" s="107" t="s">
        <v>167</v>
      </c>
      <c r="D52" s="103">
        <v>10</v>
      </c>
      <c r="E52" s="120">
        <v>20</v>
      </c>
      <c r="F52" s="121"/>
      <c r="G52" s="121"/>
      <c r="H52" s="121"/>
      <c r="I52" s="122"/>
      <c r="J52" s="104"/>
      <c r="K52" s="104"/>
      <c r="L52" s="104">
        <v>22</v>
      </c>
      <c r="M52" s="104"/>
      <c r="N52" s="104"/>
      <c r="O52" s="79">
        <f t="shared" si="0"/>
        <v>52</v>
      </c>
      <c r="P52" s="80" t="str">
        <f t="shared" si="1"/>
        <v>E</v>
      </c>
    </row>
    <row r="53" spans="1:16" s="81" customFormat="1" ht="13.5" thickBot="1" x14ac:dyDescent="0.25">
      <c r="A53" s="86" t="s">
        <v>131</v>
      </c>
      <c r="B53" s="84" t="s">
        <v>72</v>
      </c>
      <c r="C53" s="90"/>
      <c r="D53" s="103"/>
      <c r="E53" s="120">
        <v>20</v>
      </c>
      <c r="F53" s="121"/>
      <c r="G53" s="121"/>
      <c r="H53" s="121"/>
      <c r="I53" s="122"/>
      <c r="J53" s="103">
        <v>10</v>
      </c>
      <c r="K53" s="103"/>
      <c r="L53" s="103"/>
      <c r="M53" s="103"/>
      <c r="N53" s="103"/>
      <c r="O53" s="79">
        <f t="shared" si="0"/>
        <v>30</v>
      </c>
      <c r="P53" s="80" t="str">
        <f t="shared" si="1"/>
        <v>F</v>
      </c>
    </row>
    <row r="54" spans="1:16" s="81" customFormat="1" ht="13.5" thickBot="1" x14ac:dyDescent="0.25">
      <c r="A54" s="86" t="s">
        <v>132</v>
      </c>
      <c r="B54" s="84" t="s">
        <v>73</v>
      </c>
      <c r="C54" s="90" t="s">
        <v>173</v>
      </c>
      <c r="D54" s="103">
        <v>10</v>
      </c>
      <c r="E54" s="120">
        <v>20</v>
      </c>
      <c r="F54" s="121"/>
      <c r="G54" s="121"/>
      <c r="H54" s="121"/>
      <c r="I54" s="122"/>
      <c r="J54" s="103" t="s">
        <v>184</v>
      </c>
      <c r="K54" s="103">
        <v>22</v>
      </c>
      <c r="L54" s="103">
        <v>18</v>
      </c>
      <c r="M54" s="103"/>
      <c r="N54" s="103"/>
      <c r="O54" s="79">
        <f t="shared" si="0"/>
        <v>70</v>
      </c>
      <c r="P54" s="80" t="str">
        <f t="shared" si="1"/>
        <v>C</v>
      </c>
    </row>
    <row r="55" spans="1:16" s="81" customFormat="1" ht="13.5" thickBot="1" x14ac:dyDescent="0.25">
      <c r="A55" s="86" t="s">
        <v>133</v>
      </c>
      <c r="B55" s="84" t="s">
        <v>74</v>
      </c>
      <c r="C55" s="90" t="s">
        <v>181</v>
      </c>
      <c r="D55" s="103">
        <v>10</v>
      </c>
      <c r="E55" s="120">
        <v>20</v>
      </c>
      <c r="F55" s="121"/>
      <c r="G55" s="121"/>
      <c r="H55" s="121"/>
      <c r="I55" s="122"/>
      <c r="J55" s="103">
        <v>14</v>
      </c>
      <c r="K55" s="103">
        <v>30</v>
      </c>
      <c r="L55" s="103"/>
      <c r="M55" s="103"/>
      <c r="N55" s="103"/>
      <c r="O55" s="79">
        <f t="shared" si="0"/>
        <v>74</v>
      </c>
      <c r="P55" s="80" t="str">
        <f t="shared" si="1"/>
        <v>C</v>
      </c>
    </row>
    <row r="56" spans="1:16" s="81" customFormat="1" ht="13.5" thickBot="1" x14ac:dyDescent="0.25">
      <c r="A56" s="86" t="s">
        <v>134</v>
      </c>
      <c r="B56" s="84" t="s">
        <v>75</v>
      </c>
      <c r="C56" s="90" t="s">
        <v>149</v>
      </c>
      <c r="D56" s="103">
        <v>10</v>
      </c>
      <c r="E56" s="120">
        <v>20</v>
      </c>
      <c r="F56" s="121"/>
      <c r="G56" s="121"/>
      <c r="H56" s="121"/>
      <c r="I56" s="122"/>
      <c r="J56" s="103" t="s">
        <v>183</v>
      </c>
      <c r="K56" s="103"/>
      <c r="L56" s="103">
        <v>28</v>
      </c>
      <c r="M56" s="103"/>
      <c r="N56" s="103"/>
      <c r="O56" s="79">
        <f t="shared" si="0"/>
        <v>58</v>
      </c>
      <c r="P56" s="80" t="str">
        <f t="shared" si="1"/>
        <v>E</v>
      </c>
    </row>
    <row r="57" spans="1:16" s="81" customFormat="1" ht="13.5" thickBot="1" x14ac:dyDescent="0.25">
      <c r="A57" s="86" t="s">
        <v>135</v>
      </c>
      <c r="B57" s="84" t="s">
        <v>76</v>
      </c>
      <c r="C57" s="90" t="s">
        <v>165</v>
      </c>
      <c r="D57" s="109">
        <v>10</v>
      </c>
      <c r="E57" s="120">
        <v>20</v>
      </c>
      <c r="F57" s="121"/>
      <c r="G57" s="121"/>
      <c r="H57" s="121"/>
      <c r="I57" s="122"/>
      <c r="J57" s="103"/>
      <c r="K57" s="103">
        <v>15</v>
      </c>
      <c r="L57" s="103">
        <v>13</v>
      </c>
      <c r="M57" s="103"/>
      <c r="N57" s="103"/>
      <c r="O57" s="79">
        <f t="shared" si="0"/>
        <v>58</v>
      </c>
      <c r="P57" s="80" t="str">
        <f t="shared" si="1"/>
        <v>E</v>
      </c>
    </row>
    <row r="58" spans="1:16" s="81" customFormat="1" ht="13.5" thickBot="1" x14ac:dyDescent="0.25">
      <c r="A58" s="86" t="s">
        <v>136</v>
      </c>
      <c r="B58" s="84" t="s">
        <v>77</v>
      </c>
      <c r="C58" s="90" t="s">
        <v>155</v>
      </c>
      <c r="D58" s="103">
        <v>10</v>
      </c>
      <c r="E58" s="114"/>
      <c r="F58" s="115"/>
      <c r="G58" s="115"/>
      <c r="H58" s="115"/>
      <c r="I58" s="116"/>
      <c r="J58" s="103" t="s">
        <v>186</v>
      </c>
      <c r="K58" s="103">
        <v>30</v>
      </c>
      <c r="L58" s="103">
        <v>17</v>
      </c>
      <c r="M58" s="103"/>
      <c r="N58" s="103"/>
      <c r="O58" s="79">
        <f t="shared" si="0"/>
        <v>57</v>
      </c>
      <c r="P58" s="80" t="str">
        <f t="shared" si="1"/>
        <v>E</v>
      </c>
    </row>
    <row r="59" spans="1:16" s="81" customFormat="1" ht="13.5" thickBot="1" x14ac:dyDescent="0.25">
      <c r="A59" s="86" t="s">
        <v>137</v>
      </c>
      <c r="B59" s="84" t="s">
        <v>78</v>
      </c>
      <c r="C59" s="90"/>
      <c r="D59" s="105"/>
      <c r="E59" s="120">
        <v>20</v>
      </c>
      <c r="F59" s="121"/>
      <c r="G59" s="121"/>
      <c r="H59" s="121"/>
      <c r="I59" s="122"/>
      <c r="J59" s="103"/>
      <c r="K59" s="103"/>
      <c r="L59" s="103"/>
      <c r="M59" s="103"/>
      <c r="N59" s="103"/>
      <c r="O59" s="79">
        <f t="shared" si="0"/>
        <v>20</v>
      </c>
      <c r="P59" s="80" t="str">
        <f t="shared" si="1"/>
        <v>F</v>
      </c>
    </row>
    <row r="60" spans="1:16" s="81" customFormat="1" ht="13.5" thickBot="1" x14ac:dyDescent="0.25">
      <c r="A60" s="86" t="s">
        <v>138</v>
      </c>
      <c r="B60" s="84" t="s">
        <v>79</v>
      </c>
      <c r="C60" s="90" t="s">
        <v>175</v>
      </c>
      <c r="D60" s="103">
        <v>9</v>
      </c>
      <c r="E60" s="120">
        <v>20</v>
      </c>
      <c r="F60" s="121"/>
      <c r="G60" s="121"/>
      <c r="H60" s="121"/>
      <c r="I60" s="122"/>
      <c r="J60" s="103">
        <v>16</v>
      </c>
      <c r="K60" s="103">
        <v>30</v>
      </c>
      <c r="L60" s="103"/>
      <c r="M60" s="103"/>
      <c r="N60" s="103"/>
      <c r="O60" s="79">
        <f t="shared" si="0"/>
        <v>75</v>
      </c>
      <c r="P60" s="80" t="str">
        <f t="shared" si="1"/>
        <v>C</v>
      </c>
    </row>
    <row r="61" spans="1:16" s="81" customFormat="1" ht="13.5" thickBot="1" x14ac:dyDescent="0.25">
      <c r="A61" s="86" t="s">
        <v>139</v>
      </c>
      <c r="B61" s="84" t="s">
        <v>80</v>
      </c>
      <c r="C61" s="90"/>
      <c r="D61" s="103"/>
      <c r="E61" s="120">
        <v>20</v>
      </c>
      <c r="F61" s="121"/>
      <c r="G61" s="121"/>
      <c r="H61" s="121"/>
      <c r="I61" s="122"/>
      <c r="J61" s="103">
        <v>7</v>
      </c>
      <c r="K61" s="103">
        <v>7</v>
      </c>
      <c r="L61" s="103"/>
      <c r="M61" s="103"/>
      <c r="N61" s="103"/>
      <c r="O61" s="79">
        <f t="shared" si="0"/>
        <v>34</v>
      </c>
      <c r="P61" s="80" t="str">
        <f t="shared" si="1"/>
        <v>F</v>
      </c>
    </row>
    <row r="62" spans="1:16" s="81" customFormat="1" ht="13.5" thickBot="1" x14ac:dyDescent="0.25">
      <c r="A62" s="86" t="s">
        <v>140</v>
      </c>
      <c r="B62" s="84" t="s">
        <v>81</v>
      </c>
      <c r="C62" s="90"/>
      <c r="D62" s="103"/>
      <c r="E62" s="120">
        <v>20</v>
      </c>
      <c r="F62" s="121"/>
      <c r="G62" s="121"/>
      <c r="H62" s="121"/>
      <c r="I62" s="122"/>
      <c r="J62" s="103">
        <v>9</v>
      </c>
      <c r="K62" s="103">
        <v>28</v>
      </c>
      <c r="L62" s="103"/>
      <c r="M62" s="103"/>
      <c r="N62" s="103"/>
      <c r="O62" s="79">
        <f t="shared" si="0"/>
        <v>57</v>
      </c>
      <c r="P62" s="80" t="str">
        <f t="shared" si="1"/>
        <v>E</v>
      </c>
    </row>
    <row r="63" spans="1:16" s="81" customFormat="1" ht="13.5" thickBot="1" x14ac:dyDescent="0.25">
      <c r="A63" s="86" t="s">
        <v>141</v>
      </c>
      <c r="B63" s="84" t="s">
        <v>82</v>
      </c>
      <c r="C63" s="90" t="s">
        <v>166</v>
      </c>
      <c r="D63" s="103">
        <v>10</v>
      </c>
      <c r="E63" s="120">
        <v>20</v>
      </c>
      <c r="F63" s="121"/>
      <c r="G63" s="121"/>
      <c r="H63" s="121"/>
      <c r="I63" s="122"/>
      <c r="J63" s="103">
        <v>21</v>
      </c>
      <c r="K63" s="103"/>
      <c r="L63" s="103"/>
      <c r="M63" s="103"/>
      <c r="N63" s="103"/>
      <c r="O63" s="79">
        <f t="shared" si="0"/>
        <v>51</v>
      </c>
      <c r="P63" s="80" t="str">
        <f t="shared" si="1"/>
        <v>E</v>
      </c>
    </row>
    <row r="64" spans="1:16" s="81" customFormat="1" ht="13.5" thickBot="1" x14ac:dyDescent="0.25">
      <c r="A64" s="86" t="s">
        <v>142</v>
      </c>
      <c r="B64" s="84" t="s">
        <v>83</v>
      </c>
      <c r="C64" s="90"/>
      <c r="D64" s="103"/>
      <c r="E64" s="114"/>
      <c r="F64" s="115"/>
      <c r="G64" s="115"/>
      <c r="H64" s="115"/>
      <c r="I64" s="116"/>
      <c r="J64" s="103"/>
      <c r="K64" s="103">
        <v>20</v>
      </c>
      <c r="L64" s="103"/>
      <c r="M64" s="103"/>
      <c r="N64" s="103"/>
      <c r="O64" s="79">
        <f t="shared" si="0"/>
        <v>20</v>
      </c>
      <c r="P64" s="80" t="str">
        <f t="shared" si="1"/>
        <v>F</v>
      </c>
    </row>
    <row r="65" spans="1:16" s="81" customFormat="1" ht="13.5" thickBot="1" x14ac:dyDescent="0.25">
      <c r="A65" s="86" t="s">
        <v>143</v>
      </c>
      <c r="B65" s="84" t="s">
        <v>84</v>
      </c>
      <c r="C65" s="90"/>
      <c r="D65" s="103"/>
      <c r="E65" s="114"/>
      <c r="F65" s="115"/>
      <c r="G65" s="115"/>
      <c r="H65" s="115"/>
      <c r="I65" s="116"/>
      <c r="J65" s="103"/>
      <c r="K65" s="103"/>
      <c r="L65" s="103">
        <v>5</v>
      </c>
      <c r="M65" s="103"/>
      <c r="N65" s="103"/>
      <c r="O65" s="79">
        <f t="shared" si="0"/>
        <v>5</v>
      </c>
      <c r="P65" s="80" t="str">
        <f t="shared" si="1"/>
        <v>F</v>
      </c>
    </row>
    <row r="66" spans="1:16" s="81" customFormat="1" ht="13.5" thickBot="1" x14ac:dyDescent="0.25">
      <c r="A66" s="86" t="s">
        <v>144</v>
      </c>
      <c r="B66" s="84" t="s">
        <v>85</v>
      </c>
      <c r="C66" s="90"/>
      <c r="D66" s="103"/>
      <c r="E66" s="114"/>
      <c r="F66" s="115"/>
      <c r="G66" s="115"/>
      <c r="H66" s="115"/>
      <c r="I66" s="116"/>
      <c r="J66" s="103" t="s">
        <v>191</v>
      </c>
      <c r="K66" s="103"/>
      <c r="L66" s="103">
        <v>17</v>
      </c>
      <c r="M66" s="103"/>
      <c r="N66" s="103"/>
      <c r="O66" s="79">
        <f t="shared" si="0"/>
        <v>17</v>
      </c>
      <c r="P66" s="80" t="str">
        <f t="shared" si="1"/>
        <v>F</v>
      </c>
    </row>
    <row r="67" spans="1:16" ht="13.5" thickBot="1" x14ac:dyDescent="0.25">
      <c r="A67" s="108" t="s">
        <v>168</v>
      </c>
      <c r="B67" s="71" t="s">
        <v>145</v>
      </c>
      <c r="C67" s="92" t="s">
        <v>146</v>
      </c>
      <c r="D67" s="103">
        <v>10</v>
      </c>
      <c r="E67" s="120">
        <v>20</v>
      </c>
      <c r="F67" s="121"/>
      <c r="G67" s="121"/>
      <c r="H67" s="121"/>
      <c r="I67" s="122"/>
      <c r="J67" s="103" t="s">
        <v>185</v>
      </c>
      <c r="K67" s="103"/>
      <c r="L67" s="103">
        <v>8</v>
      </c>
      <c r="M67" s="103"/>
      <c r="N67" s="103"/>
      <c r="O67" s="79">
        <f t="shared" si="0"/>
        <v>38</v>
      </c>
      <c r="P67" s="69" t="str">
        <f t="shared" si="1"/>
        <v>F</v>
      </c>
    </row>
    <row r="68" spans="1:16" ht="13.5" thickBot="1" x14ac:dyDescent="0.25">
      <c r="A68" s="76"/>
      <c r="B68" s="71" t="s">
        <v>153</v>
      </c>
      <c r="C68" s="92" t="s">
        <v>154</v>
      </c>
      <c r="D68" s="109">
        <v>10</v>
      </c>
      <c r="E68" s="114"/>
      <c r="F68" s="115"/>
      <c r="G68" s="115"/>
      <c r="H68" s="115"/>
      <c r="I68" s="116"/>
      <c r="J68" s="103"/>
      <c r="K68" s="103"/>
      <c r="L68" s="103"/>
      <c r="M68" s="103"/>
      <c r="N68" s="103"/>
      <c r="O68" s="79">
        <f t="shared" si="0"/>
        <v>10</v>
      </c>
      <c r="P68" s="69" t="str">
        <f t="shared" si="1"/>
        <v>F</v>
      </c>
    </row>
    <row r="69" spans="1:16" ht="13.5" thickBot="1" x14ac:dyDescent="0.25">
      <c r="A69" s="108" t="s">
        <v>169</v>
      </c>
      <c r="B69" s="71" t="s">
        <v>170</v>
      </c>
      <c r="C69" s="92" t="s">
        <v>146</v>
      </c>
      <c r="D69" s="113">
        <v>10</v>
      </c>
      <c r="E69" s="120">
        <v>20</v>
      </c>
      <c r="F69" s="121"/>
      <c r="G69" s="121"/>
      <c r="H69" s="121"/>
      <c r="I69" s="122"/>
      <c r="J69" s="103" t="s">
        <v>186</v>
      </c>
      <c r="K69" s="103"/>
      <c r="L69" s="103">
        <v>8</v>
      </c>
      <c r="M69" s="103"/>
      <c r="N69" s="103"/>
      <c r="O69" s="79">
        <f t="shared" si="0"/>
        <v>38</v>
      </c>
      <c r="P69" s="69" t="str">
        <f t="shared" si="1"/>
        <v>F</v>
      </c>
    </row>
    <row r="70" spans="1:16" ht="13.5" thickBot="1" x14ac:dyDescent="0.25">
      <c r="A70" s="108" t="s">
        <v>171</v>
      </c>
      <c r="B70" s="71" t="s">
        <v>172</v>
      </c>
      <c r="C70" s="92" t="s">
        <v>176</v>
      </c>
      <c r="D70" s="103">
        <v>10</v>
      </c>
      <c r="E70" s="120">
        <v>20</v>
      </c>
      <c r="F70" s="121"/>
      <c r="G70" s="121"/>
      <c r="H70" s="121"/>
      <c r="I70" s="122"/>
      <c r="J70" s="103" t="s">
        <v>193</v>
      </c>
      <c r="K70" s="103"/>
      <c r="L70" s="103">
        <v>17</v>
      </c>
      <c r="M70" s="103"/>
      <c r="N70" s="103"/>
      <c r="O70" s="79">
        <f t="shared" si="0"/>
        <v>47</v>
      </c>
      <c r="P70" s="69" t="str">
        <f t="shared" si="1"/>
        <v>F</v>
      </c>
    </row>
    <row r="71" spans="1:16" ht="13.5" thickBot="1" x14ac:dyDescent="0.25">
      <c r="A71" s="112" t="s">
        <v>195</v>
      </c>
      <c r="B71" s="71" t="s">
        <v>196</v>
      </c>
      <c r="C71" s="92"/>
      <c r="D71" s="103"/>
      <c r="E71" s="114"/>
      <c r="F71" s="115"/>
      <c r="G71" s="115"/>
      <c r="H71" s="115"/>
      <c r="I71" s="116"/>
      <c r="J71" s="103"/>
      <c r="K71" s="103">
        <v>22</v>
      </c>
      <c r="L71" s="103"/>
      <c r="M71" s="103"/>
      <c r="N71" s="103"/>
      <c r="O71" s="79">
        <f t="shared" si="0"/>
        <v>22</v>
      </c>
      <c r="P71" s="69" t="str">
        <f t="shared" si="1"/>
        <v>F</v>
      </c>
    </row>
    <row r="72" spans="1:16" ht="13.5" thickBot="1" x14ac:dyDescent="0.25">
      <c r="A72" s="71"/>
      <c r="B72" s="71"/>
      <c r="C72" s="92"/>
      <c r="D72" s="103"/>
      <c r="E72" s="114"/>
      <c r="F72" s="115"/>
      <c r="G72" s="115"/>
      <c r="H72" s="115"/>
      <c r="I72" s="116"/>
      <c r="J72" s="103"/>
      <c r="K72" s="103"/>
      <c r="L72" s="103"/>
      <c r="M72" s="103"/>
      <c r="N72" s="103"/>
      <c r="O72" s="79">
        <f>SUM(D72:I72)+IF(L72=0,J72,L72)+IF(AND(M72=0, N72=0), K72, MAX(M72,N72))</f>
        <v>0</v>
      </c>
      <c r="P72" s="69" t="str">
        <f t="shared" si="1"/>
        <v>-</v>
      </c>
    </row>
    <row r="73" spans="1:16" ht="13.5" thickBot="1" x14ac:dyDescent="0.25">
      <c r="A73" s="71"/>
      <c r="B73" s="71"/>
      <c r="C73" s="92"/>
      <c r="D73" s="103"/>
      <c r="E73" s="114"/>
      <c r="F73" s="115"/>
      <c r="G73" s="115"/>
      <c r="H73" s="115"/>
      <c r="I73" s="116"/>
      <c r="J73" s="103"/>
      <c r="K73" s="103"/>
      <c r="L73" s="103"/>
      <c r="M73" s="103"/>
      <c r="N73" s="103"/>
      <c r="O73" s="79">
        <f>SUM(D73:I73)+IF(L73=0,J73,L73)+IF(AND(M73=0, N73=0), K73, MAX(M73,N73))</f>
        <v>0</v>
      </c>
      <c r="P73" s="69" t="str">
        <f t="shared" si="1"/>
        <v>-</v>
      </c>
    </row>
    <row r="74" spans="1:16" ht="13.5" thickBot="1" x14ac:dyDescent="0.25">
      <c r="A74" s="71"/>
      <c r="B74" s="71"/>
      <c r="C74" s="92"/>
      <c r="D74" s="103"/>
      <c r="E74" s="114"/>
      <c r="F74" s="115"/>
      <c r="G74" s="115"/>
      <c r="H74" s="115"/>
      <c r="I74" s="116"/>
      <c r="J74" s="103"/>
      <c r="K74" s="103"/>
      <c r="L74" s="103"/>
      <c r="M74" s="103"/>
      <c r="N74" s="103"/>
      <c r="O74" s="79">
        <f>SUM(D74:I74)+IF(L74=0,J74,L74)+IF(AND(M74=0, N74=0), K74, MAX(M74,N74))</f>
        <v>0</v>
      </c>
      <c r="P74" s="69" t="str">
        <f t="shared" si="1"/>
        <v>-</v>
      </c>
    </row>
    <row r="75" spans="1:16" x14ac:dyDescent="0.2">
      <c r="A75" s="71"/>
      <c r="B75" s="71"/>
      <c r="C75" s="92"/>
      <c r="D75" s="103"/>
      <c r="E75" s="114"/>
      <c r="F75" s="115"/>
      <c r="G75" s="115"/>
      <c r="H75" s="115"/>
      <c r="I75" s="116"/>
      <c r="J75" s="103"/>
      <c r="K75" s="103"/>
      <c r="L75" s="103"/>
      <c r="M75" s="103"/>
      <c r="N75" s="103"/>
      <c r="O75" s="79">
        <f>SUM(D75:I75)+IF(L75=0,J75,L75)+IF(AND(M75=0, N75=0), K75, MAX(M75,N75))</f>
        <v>0</v>
      </c>
      <c r="P75" s="69" t="str">
        <f t="shared" ref="P75:P138" si="2">IF(O75&gt;=90,"A",IF(O75&gt;=80,"B",IF(O75&gt;=70,"C",IF(O75&gt;=60,"D",IF(O75&gt;=50,"E",IF(O75=0,"-","F"))))))</f>
        <v>-</v>
      </c>
    </row>
    <row r="76" spans="1:16" x14ac:dyDescent="0.2">
      <c r="A76" s="71"/>
      <c r="B76" s="71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69" t="e">
        <f>SUM(C76:I76)+MAX(#REF!)</f>
        <v>#REF!</v>
      </c>
      <c r="P76" s="69" t="e">
        <f t="shared" si="2"/>
        <v>#REF!</v>
      </c>
    </row>
    <row r="77" spans="1:16" x14ac:dyDescent="0.2">
      <c r="A77" s="71"/>
      <c r="B77" s="71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69" t="e">
        <f>SUM(C77:I77)+MAX(#REF!)</f>
        <v>#REF!</v>
      </c>
      <c r="P77" s="69" t="e">
        <f t="shared" si="2"/>
        <v>#REF!</v>
      </c>
    </row>
    <row r="78" spans="1:16" x14ac:dyDescent="0.2">
      <c r="A78" s="71"/>
      <c r="B78" s="71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69" t="e">
        <f>SUM(C78:I78)+MAX(#REF!)</f>
        <v>#REF!</v>
      </c>
      <c r="P78" s="69" t="e">
        <f t="shared" si="2"/>
        <v>#REF!</v>
      </c>
    </row>
    <row r="79" spans="1:16" x14ac:dyDescent="0.2">
      <c r="A79" s="71"/>
      <c r="B79" s="71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69" t="e">
        <f>SUM(C79:I79)+MAX(#REF!)</f>
        <v>#REF!</v>
      </c>
      <c r="P79" s="69" t="e">
        <f t="shared" si="2"/>
        <v>#REF!</v>
      </c>
    </row>
    <row r="80" spans="1:16" x14ac:dyDescent="0.2">
      <c r="A80" s="71"/>
      <c r="B80" s="71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69" t="e">
        <f>SUM(C80:I80)+MAX(#REF!)</f>
        <v>#REF!</v>
      </c>
      <c r="P80" s="69" t="e">
        <f t="shared" si="2"/>
        <v>#REF!</v>
      </c>
    </row>
    <row r="81" spans="1:16" x14ac:dyDescent="0.2">
      <c r="A81" s="71"/>
      <c r="B81" s="71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69" t="e">
        <f>SUM(C81:I81)+MAX(#REF!)</f>
        <v>#REF!</v>
      </c>
      <c r="P81" s="69" t="e">
        <f t="shared" si="2"/>
        <v>#REF!</v>
      </c>
    </row>
    <row r="82" spans="1:16" x14ac:dyDescent="0.2">
      <c r="A82" s="71"/>
      <c r="B82" s="7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69" t="e">
        <f>SUM(C82:I82)+MAX(#REF!)</f>
        <v>#REF!</v>
      </c>
      <c r="P82" s="69" t="e">
        <f t="shared" si="2"/>
        <v>#REF!</v>
      </c>
    </row>
    <row r="83" spans="1:16" x14ac:dyDescent="0.2">
      <c r="A83" s="71"/>
      <c r="B83" s="71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69" t="e">
        <f>SUM(C83:I83)+MAX(#REF!)</f>
        <v>#REF!</v>
      </c>
      <c r="P83" s="69" t="e">
        <f t="shared" si="2"/>
        <v>#REF!</v>
      </c>
    </row>
    <row r="84" spans="1:16" x14ac:dyDescent="0.2">
      <c r="A84" s="71"/>
      <c r="B84" s="71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69" t="e">
        <f>SUM(C84:I84)+MAX(#REF!)</f>
        <v>#REF!</v>
      </c>
      <c r="P84" s="69" t="e">
        <f t="shared" si="2"/>
        <v>#REF!</v>
      </c>
    </row>
    <row r="85" spans="1:16" x14ac:dyDescent="0.2">
      <c r="A85" s="71"/>
      <c r="B85" s="71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69" t="e">
        <f>SUM(C85:I85)+MAX(#REF!)</f>
        <v>#REF!</v>
      </c>
      <c r="P85" s="69" t="e">
        <f t="shared" si="2"/>
        <v>#REF!</v>
      </c>
    </row>
    <row r="86" spans="1:16" x14ac:dyDescent="0.2">
      <c r="A86" s="71"/>
      <c r="B86" s="71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69" t="e">
        <f>SUM(C86:I86)+MAX(#REF!)</f>
        <v>#REF!</v>
      </c>
      <c r="P86" s="69" t="e">
        <f t="shared" si="2"/>
        <v>#REF!</v>
      </c>
    </row>
    <row r="87" spans="1:16" x14ac:dyDescent="0.2">
      <c r="A87" s="71"/>
      <c r="B87" s="71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69" t="e">
        <f>SUM(C87:I87)+MAX(#REF!)</f>
        <v>#REF!</v>
      </c>
      <c r="P87" s="69" t="e">
        <f t="shared" si="2"/>
        <v>#REF!</v>
      </c>
    </row>
    <row r="88" spans="1:16" x14ac:dyDescent="0.2">
      <c r="A88" s="71"/>
      <c r="B88" s="71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69" t="e">
        <f>SUM(C88:I88)+MAX(#REF!)</f>
        <v>#REF!</v>
      </c>
      <c r="P88" s="69" t="e">
        <f t="shared" si="2"/>
        <v>#REF!</v>
      </c>
    </row>
    <row r="89" spans="1:16" x14ac:dyDescent="0.2">
      <c r="A89" s="71"/>
      <c r="B89" s="71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69" t="e">
        <f>SUM(C89:I89)+MAX(#REF!)</f>
        <v>#REF!</v>
      </c>
      <c r="P89" s="69" t="e">
        <f t="shared" si="2"/>
        <v>#REF!</v>
      </c>
    </row>
    <row r="90" spans="1:16" x14ac:dyDescent="0.2">
      <c r="A90" s="71"/>
      <c r="B90" s="71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69" t="e">
        <f>SUM(C90:I90)+MAX(#REF!)</f>
        <v>#REF!</v>
      </c>
      <c r="P90" s="69" t="e">
        <f t="shared" si="2"/>
        <v>#REF!</v>
      </c>
    </row>
    <row r="91" spans="1:16" x14ac:dyDescent="0.2">
      <c r="A91" s="71"/>
      <c r="B91" s="71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69" t="e">
        <f>SUM(C91:I91)+MAX(#REF!)</f>
        <v>#REF!</v>
      </c>
      <c r="P91" s="69" t="e">
        <f t="shared" si="2"/>
        <v>#REF!</v>
      </c>
    </row>
    <row r="92" spans="1:16" x14ac:dyDescent="0.2">
      <c r="A92" s="71"/>
      <c r="B92" s="71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69" t="e">
        <f>SUM(C92:I92)+MAX(#REF!)</f>
        <v>#REF!</v>
      </c>
      <c r="P92" s="69" t="e">
        <f t="shared" si="2"/>
        <v>#REF!</v>
      </c>
    </row>
    <row r="93" spans="1:16" x14ac:dyDescent="0.2">
      <c r="A93" s="71"/>
      <c r="B93" s="71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69" t="e">
        <f>SUM(C93:I93)+MAX(#REF!)</f>
        <v>#REF!</v>
      </c>
      <c r="P93" s="69" t="e">
        <f t="shared" si="2"/>
        <v>#REF!</v>
      </c>
    </row>
    <row r="94" spans="1:16" x14ac:dyDescent="0.2">
      <c r="A94" s="71"/>
      <c r="B94" s="71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69" t="e">
        <f>SUM(C94:I94)+MAX(#REF!)</f>
        <v>#REF!</v>
      </c>
      <c r="P94" s="69" t="e">
        <f t="shared" si="2"/>
        <v>#REF!</v>
      </c>
    </row>
    <row r="95" spans="1:16" x14ac:dyDescent="0.2">
      <c r="A95" s="71"/>
      <c r="B95" s="71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69" t="e">
        <f>SUM(C95:I95)+MAX(#REF!)</f>
        <v>#REF!</v>
      </c>
      <c r="P95" s="69" t="e">
        <f t="shared" si="2"/>
        <v>#REF!</v>
      </c>
    </row>
    <row r="96" spans="1:16" x14ac:dyDescent="0.2">
      <c r="A96" s="71"/>
      <c r="B96" s="71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69" t="e">
        <f>SUM(C96:I96)+MAX(#REF!)</f>
        <v>#REF!</v>
      </c>
      <c r="P96" s="69" t="e">
        <f t="shared" si="2"/>
        <v>#REF!</v>
      </c>
    </row>
    <row r="97" spans="1:16" x14ac:dyDescent="0.2">
      <c r="A97" s="71"/>
      <c r="B97" s="71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69" t="e">
        <f>SUM(C97:I97)+MAX(#REF!)</f>
        <v>#REF!</v>
      </c>
      <c r="P97" s="69" t="e">
        <f t="shared" si="2"/>
        <v>#REF!</v>
      </c>
    </row>
    <row r="98" spans="1:16" x14ac:dyDescent="0.2">
      <c r="A98" s="71"/>
      <c r="B98" s="71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69" t="e">
        <f>SUM(C98:I98)+MAX(#REF!)</f>
        <v>#REF!</v>
      </c>
      <c r="P98" s="69" t="e">
        <f t="shared" si="2"/>
        <v>#REF!</v>
      </c>
    </row>
    <row r="99" spans="1:16" x14ac:dyDescent="0.2">
      <c r="A99" s="71"/>
      <c r="B99" s="71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69" t="e">
        <f>SUM(C99:I99)+MAX(#REF!)</f>
        <v>#REF!</v>
      </c>
      <c r="P99" s="69" t="e">
        <f t="shared" si="2"/>
        <v>#REF!</v>
      </c>
    </row>
    <row r="100" spans="1:16" x14ac:dyDescent="0.2">
      <c r="A100" s="71"/>
      <c r="B100" s="71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69" t="e">
        <f>SUM(C100:I100)+MAX(#REF!)</f>
        <v>#REF!</v>
      </c>
      <c r="P100" s="69" t="e">
        <f t="shared" si="2"/>
        <v>#REF!</v>
      </c>
    </row>
    <row r="101" spans="1:16" x14ac:dyDescent="0.2">
      <c r="A101" s="71"/>
      <c r="B101" s="71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69" t="e">
        <f>SUM(C101:I101)+MAX(#REF!)</f>
        <v>#REF!</v>
      </c>
      <c r="P101" s="69" t="e">
        <f t="shared" si="2"/>
        <v>#REF!</v>
      </c>
    </row>
    <row r="102" spans="1:16" x14ac:dyDescent="0.2">
      <c r="A102" s="71"/>
      <c r="B102" s="71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69" t="e">
        <f>SUM(C102:I102)+MAX(#REF!)</f>
        <v>#REF!</v>
      </c>
      <c r="P102" s="69" t="e">
        <f t="shared" si="2"/>
        <v>#REF!</v>
      </c>
    </row>
    <row r="103" spans="1:16" x14ac:dyDescent="0.2">
      <c r="A103" s="71"/>
      <c r="B103" s="71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69" t="e">
        <f>SUM(C103:I103)+MAX(#REF!)</f>
        <v>#REF!</v>
      </c>
      <c r="P103" s="69" t="e">
        <f t="shared" si="2"/>
        <v>#REF!</v>
      </c>
    </row>
    <row r="104" spans="1:16" x14ac:dyDescent="0.2">
      <c r="A104" s="71"/>
      <c r="B104" s="71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69" t="e">
        <f>SUM(C104:I104)+MAX(#REF!)</f>
        <v>#REF!</v>
      </c>
      <c r="P104" s="69" t="e">
        <f t="shared" si="2"/>
        <v>#REF!</v>
      </c>
    </row>
    <row r="105" spans="1:16" x14ac:dyDescent="0.2">
      <c r="A105" s="71"/>
      <c r="B105" s="71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69" t="e">
        <f>SUM(C105:I105)+MAX(#REF!)</f>
        <v>#REF!</v>
      </c>
      <c r="P105" s="69" t="e">
        <f t="shared" si="2"/>
        <v>#REF!</v>
      </c>
    </row>
    <row r="106" spans="1:16" x14ac:dyDescent="0.2">
      <c r="A106" s="71"/>
      <c r="B106" s="71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69" t="e">
        <f>SUM(C106:I106)+MAX(#REF!)</f>
        <v>#REF!</v>
      </c>
      <c r="P106" s="69" t="e">
        <f t="shared" si="2"/>
        <v>#REF!</v>
      </c>
    </row>
    <row r="107" spans="1:16" x14ac:dyDescent="0.2">
      <c r="A107" s="71"/>
      <c r="B107" s="71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69" t="e">
        <f>SUM(C107:I107)+MAX(#REF!)</f>
        <v>#REF!</v>
      </c>
      <c r="P107" s="69" t="e">
        <f t="shared" si="2"/>
        <v>#REF!</v>
      </c>
    </row>
    <row r="108" spans="1:16" x14ac:dyDescent="0.2">
      <c r="A108" s="71"/>
      <c r="B108" s="71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69" t="e">
        <f>SUM(C108:I108)+MAX(#REF!)</f>
        <v>#REF!</v>
      </c>
      <c r="P108" s="69" t="e">
        <f t="shared" si="2"/>
        <v>#REF!</v>
      </c>
    </row>
    <row r="109" spans="1:16" x14ac:dyDescent="0.2">
      <c r="A109" s="71"/>
      <c r="B109" s="71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69" t="e">
        <f>SUM(C109:I109)+MAX(#REF!)</f>
        <v>#REF!</v>
      </c>
      <c r="P109" s="69" t="e">
        <f t="shared" si="2"/>
        <v>#REF!</v>
      </c>
    </row>
    <row r="110" spans="1:16" x14ac:dyDescent="0.2">
      <c r="A110" s="71"/>
      <c r="B110" s="71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69" t="e">
        <f>SUM(C110:I110)+MAX(#REF!)</f>
        <v>#REF!</v>
      </c>
      <c r="P110" s="69" t="e">
        <f t="shared" si="2"/>
        <v>#REF!</v>
      </c>
    </row>
    <row r="111" spans="1:16" x14ac:dyDescent="0.2">
      <c r="A111" s="71"/>
      <c r="B111" s="71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69" t="e">
        <f>SUM(C111:I111)+MAX(#REF!)</f>
        <v>#REF!</v>
      </c>
      <c r="P111" s="69" t="e">
        <f t="shared" si="2"/>
        <v>#REF!</v>
      </c>
    </row>
    <row r="112" spans="1:16" x14ac:dyDescent="0.2">
      <c r="A112" s="71"/>
      <c r="B112" s="71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69" t="e">
        <f>SUM(C112:I112)+MAX(#REF!)</f>
        <v>#REF!</v>
      </c>
      <c r="P112" s="69" t="e">
        <f t="shared" si="2"/>
        <v>#REF!</v>
      </c>
    </row>
    <row r="113" spans="1:16" x14ac:dyDescent="0.2">
      <c r="A113" s="71"/>
      <c r="B113" s="71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69" t="e">
        <f>SUM(C113:I113)+MAX(#REF!)</f>
        <v>#REF!</v>
      </c>
      <c r="P113" s="69" t="e">
        <f t="shared" si="2"/>
        <v>#REF!</v>
      </c>
    </row>
    <row r="114" spans="1:16" x14ac:dyDescent="0.2">
      <c r="A114" s="71"/>
      <c r="B114" s="71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69" t="e">
        <f>SUM(C114:I114)+MAX(#REF!)</f>
        <v>#REF!</v>
      </c>
      <c r="P114" s="69" t="e">
        <f t="shared" si="2"/>
        <v>#REF!</v>
      </c>
    </row>
    <row r="115" spans="1:16" x14ac:dyDescent="0.2">
      <c r="A115" s="71"/>
      <c r="B115" s="71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69" t="e">
        <f>SUM(C115:I115)+MAX(#REF!)</f>
        <v>#REF!</v>
      </c>
      <c r="P115" s="69" t="e">
        <f t="shared" si="2"/>
        <v>#REF!</v>
      </c>
    </row>
    <row r="116" spans="1:16" x14ac:dyDescent="0.2">
      <c r="A116" s="71"/>
      <c r="B116" s="71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69" t="e">
        <f>SUM(C116:I116)+MAX(#REF!)</f>
        <v>#REF!</v>
      </c>
      <c r="P116" s="69" t="e">
        <f t="shared" si="2"/>
        <v>#REF!</v>
      </c>
    </row>
    <row r="117" spans="1:16" x14ac:dyDescent="0.2">
      <c r="A117" s="71"/>
      <c r="B117" s="71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69" t="e">
        <f>SUM(C117:I117)+MAX(#REF!)</f>
        <v>#REF!</v>
      </c>
      <c r="P117" s="69" t="e">
        <f t="shared" si="2"/>
        <v>#REF!</v>
      </c>
    </row>
    <row r="118" spans="1:16" x14ac:dyDescent="0.2">
      <c r="A118" s="71"/>
      <c r="B118" s="71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69" t="e">
        <f>SUM(C118:I118)+MAX(#REF!)</f>
        <v>#REF!</v>
      </c>
      <c r="P118" s="69" t="e">
        <f t="shared" si="2"/>
        <v>#REF!</v>
      </c>
    </row>
    <row r="119" spans="1:16" x14ac:dyDescent="0.2">
      <c r="A119" s="71"/>
      <c r="B119" s="71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69" t="e">
        <f>SUM(C119:I119)+MAX(#REF!)</f>
        <v>#REF!</v>
      </c>
      <c r="P119" s="69" t="e">
        <f t="shared" si="2"/>
        <v>#REF!</v>
      </c>
    </row>
    <row r="120" spans="1:16" x14ac:dyDescent="0.2">
      <c r="A120" s="71"/>
      <c r="B120" s="71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69" t="e">
        <f>SUM(C120:I120)+MAX(#REF!)</f>
        <v>#REF!</v>
      </c>
      <c r="P120" s="69" t="e">
        <f t="shared" si="2"/>
        <v>#REF!</v>
      </c>
    </row>
    <row r="121" spans="1:16" x14ac:dyDescent="0.2">
      <c r="A121" s="71"/>
      <c r="B121" s="71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69" t="e">
        <f>SUM(C121:I121)+MAX(#REF!)</f>
        <v>#REF!</v>
      </c>
      <c r="P121" s="69" t="e">
        <f t="shared" si="2"/>
        <v>#REF!</v>
      </c>
    </row>
    <row r="122" spans="1:16" x14ac:dyDescent="0.2">
      <c r="A122" s="71"/>
      <c r="B122" s="71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69" t="e">
        <f>SUM(C122:I122)+MAX(#REF!)</f>
        <v>#REF!</v>
      </c>
      <c r="P122" s="69" t="e">
        <f t="shared" si="2"/>
        <v>#REF!</v>
      </c>
    </row>
    <row r="123" spans="1:16" x14ac:dyDescent="0.2">
      <c r="A123" s="71"/>
      <c r="B123" s="71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69" t="e">
        <f>SUM(C123:I123)+MAX(#REF!)</f>
        <v>#REF!</v>
      </c>
      <c r="P123" s="69" t="e">
        <f t="shared" si="2"/>
        <v>#REF!</v>
      </c>
    </row>
    <row r="124" spans="1:16" x14ac:dyDescent="0.2">
      <c r="A124" s="71"/>
      <c r="B124" s="71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69" t="e">
        <f>SUM(C124:I124)+MAX(#REF!)</f>
        <v>#REF!</v>
      </c>
      <c r="P124" s="69" t="e">
        <f t="shared" si="2"/>
        <v>#REF!</v>
      </c>
    </row>
    <row r="125" spans="1:16" x14ac:dyDescent="0.2">
      <c r="A125" s="71"/>
      <c r="B125" s="71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69" t="e">
        <f>SUM(C125:I125)+MAX(#REF!)</f>
        <v>#REF!</v>
      </c>
      <c r="P125" s="69" t="e">
        <f t="shared" si="2"/>
        <v>#REF!</v>
      </c>
    </row>
    <row r="126" spans="1:16" x14ac:dyDescent="0.2">
      <c r="A126" s="71"/>
      <c r="B126" s="71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69" t="e">
        <f>SUM(C126:I126)+MAX(#REF!)</f>
        <v>#REF!</v>
      </c>
      <c r="P126" s="69" t="e">
        <f t="shared" si="2"/>
        <v>#REF!</v>
      </c>
    </row>
    <row r="127" spans="1:16" x14ac:dyDescent="0.2">
      <c r="A127" s="71"/>
      <c r="B127" s="71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69" t="e">
        <f>SUM(C127:I127)+MAX(#REF!)</f>
        <v>#REF!</v>
      </c>
      <c r="P127" s="69" t="e">
        <f t="shared" si="2"/>
        <v>#REF!</v>
      </c>
    </row>
    <row r="128" spans="1:16" x14ac:dyDescent="0.2">
      <c r="A128" s="71"/>
      <c r="B128" s="71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69" t="e">
        <f>SUM(C128:I128)+MAX(#REF!)</f>
        <v>#REF!</v>
      </c>
      <c r="P128" s="69" t="e">
        <f t="shared" si="2"/>
        <v>#REF!</v>
      </c>
    </row>
    <row r="129" spans="1:16" x14ac:dyDescent="0.2">
      <c r="A129" s="71"/>
      <c r="B129" s="71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69" t="e">
        <f>SUM(C129:I129)+MAX(#REF!)</f>
        <v>#REF!</v>
      </c>
      <c r="P129" s="69" t="e">
        <f t="shared" si="2"/>
        <v>#REF!</v>
      </c>
    </row>
    <row r="130" spans="1:16" x14ac:dyDescent="0.2">
      <c r="A130" s="71"/>
      <c r="B130" s="71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69" t="e">
        <f>SUM(C130:I130)+MAX(#REF!)</f>
        <v>#REF!</v>
      </c>
      <c r="P130" s="69" t="e">
        <f t="shared" si="2"/>
        <v>#REF!</v>
      </c>
    </row>
    <row r="131" spans="1:16" x14ac:dyDescent="0.2">
      <c r="A131" s="71"/>
      <c r="B131" s="71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69" t="e">
        <f>SUM(C131:I131)+MAX(#REF!)</f>
        <v>#REF!</v>
      </c>
      <c r="P131" s="69" t="e">
        <f t="shared" si="2"/>
        <v>#REF!</v>
      </c>
    </row>
    <row r="132" spans="1:16" x14ac:dyDescent="0.2">
      <c r="A132" s="71"/>
      <c r="B132" s="71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69" t="e">
        <f>SUM(C132:I132)+MAX(#REF!)</f>
        <v>#REF!</v>
      </c>
      <c r="P132" s="69" t="e">
        <f t="shared" si="2"/>
        <v>#REF!</v>
      </c>
    </row>
    <row r="133" spans="1:16" x14ac:dyDescent="0.2">
      <c r="A133" s="71"/>
      <c r="B133" s="71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69" t="e">
        <f>SUM(C133:I133)+MAX(#REF!)</f>
        <v>#REF!</v>
      </c>
      <c r="P133" s="69" t="e">
        <f t="shared" si="2"/>
        <v>#REF!</v>
      </c>
    </row>
    <row r="134" spans="1:16" x14ac:dyDescent="0.2">
      <c r="A134" s="71"/>
      <c r="B134" s="71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69" t="e">
        <f>SUM(C134:I134)+MAX(#REF!)</f>
        <v>#REF!</v>
      </c>
      <c r="P134" s="69" t="e">
        <f t="shared" si="2"/>
        <v>#REF!</v>
      </c>
    </row>
    <row r="135" spans="1:16" x14ac:dyDescent="0.2">
      <c r="A135" s="71"/>
      <c r="B135" s="71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69" t="e">
        <f>SUM(C135:I135)+MAX(#REF!)</f>
        <v>#REF!</v>
      </c>
      <c r="P135" s="69" t="e">
        <f t="shared" si="2"/>
        <v>#REF!</v>
      </c>
    </row>
    <row r="136" spans="1:16" x14ac:dyDescent="0.2">
      <c r="A136" s="71"/>
      <c r="B136" s="71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69" t="e">
        <f>SUM(C136:I136)+MAX(#REF!)</f>
        <v>#REF!</v>
      </c>
      <c r="P136" s="69" t="e">
        <f t="shared" si="2"/>
        <v>#REF!</v>
      </c>
    </row>
    <row r="137" spans="1:16" x14ac:dyDescent="0.2">
      <c r="A137" s="71"/>
      <c r="B137" s="71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69" t="e">
        <f>SUM(C137:I137)+MAX(#REF!)</f>
        <v>#REF!</v>
      </c>
      <c r="P137" s="69" t="e">
        <f t="shared" si="2"/>
        <v>#REF!</v>
      </c>
    </row>
    <row r="138" spans="1:16" x14ac:dyDescent="0.2">
      <c r="A138" s="71"/>
      <c r="B138" s="71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69" t="e">
        <f>SUM(C138:I138)+MAX(#REF!)</f>
        <v>#REF!</v>
      </c>
      <c r="P138" s="69" t="e">
        <f t="shared" si="2"/>
        <v>#REF!</v>
      </c>
    </row>
    <row r="139" spans="1:16" x14ac:dyDescent="0.2">
      <c r="A139" s="71"/>
      <c r="B139" s="71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69" t="e">
        <f>SUM(C139:I139)+MAX(#REF!)</f>
        <v>#REF!</v>
      </c>
      <c r="P139" s="69" t="e">
        <f t="shared" ref="P139:P202" si="3">IF(O139&gt;=90,"A",IF(O139&gt;=80,"B",IF(O139&gt;=70,"C",IF(O139&gt;=60,"D",IF(O139&gt;=50,"E",IF(O139=0,"-","F"))))))</f>
        <v>#REF!</v>
      </c>
    </row>
    <row r="140" spans="1:16" x14ac:dyDescent="0.2">
      <c r="A140" s="71"/>
      <c r="B140" s="71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69" t="e">
        <f>SUM(C140:I140)+MAX(#REF!)</f>
        <v>#REF!</v>
      </c>
      <c r="P140" s="69" t="e">
        <f t="shared" si="3"/>
        <v>#REF!</v>
      </c>
    </row>
    <row r="141" spans="1:16" x14ac:dyDescent="0.2">
      <c r="A141" s="71"/>
      <c r="B141" s="71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69" t="e">
        <f>SUM(C141:I141)+MAX(#REF!)</f>
        <v>#REF!</v>
      </c>
      <c r="P141" s="69" t="e">
        <f t="shared" si="3"/>
        <v>#REF!</v>
      </c>
    </row>
    <row r="142" spans="1:16" x14ac:dyDescent="0.2">
      <c r="A142" s="71"/>
      <c r="B142" s="71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69" t="e">
        <f>SUM(C142:I142)+MAX(#REF!)</f>
        <v>#REF!</v>
      </c>
      <c r="P142" s="69" t="e">
        <f t="shared" si="3"/>
        <v>#REF!</v>
      </c>
    </row>
    <row r="143" spans="1:16" x14ac:dyDescent="0.2">
      <c r="A143" s="71"/>
      <c r="B143" s="71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69" t="e">
        <f>SUM(C143:I143)+MAX(#REF!)</f>
        <v>#REF!</v>
      </c>
      <c r="P143" s="69" t="e">
        <f t="shared" si="3"/>
        <v>#REF!</v>
      </c>
    </row>
    <row r="144" spans="1:16" x14ac:dyDescent="0.2">
      <c r="A144" s="71"/>
      <c r="B144" s="71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69" t="e">
        <f>SUM(C144:I144)+MAX(#REF!)</f>
        <v>#REF!</v>
      </c>
      <c r="P144" s="69" t="e">
        <f t="shared" si="3"/>
        <v>#REF!</v>
      </c>
    </row>
    <row r="145" spans="1:16" x14ac:dyDescent="0.2">
      <c r="A145" s="71"/>
      <c r="B145" s="71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69" t="e">
        <f>SUM(C145:I145)+MAX(#REF!)</f>
        <v>#REF!</v>
      </c>
      <c r="P145" s="69" t="e">
        <f t="shared" si="3"/>
        <v>#REF!</v>
      </c>
    </row>
    <row r="146" spans="1:16" x14ac:dyDescent="0.2">
      <c r="A146" s="71"/>
      <c r="B146" s="71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69" t="e">
        <f>SUM(C146:I146)+MAX(#REF!)</f>
        <v>#REF!</v>
      </c>
      <c r="P146" s="69" t="e">
        <f t="shared" si="3"/>
        <v>#REF!</v>
      </c>
    </row>
    <row r="147" spans="1:16" x14ac:dyDescent="0.2">
      <c r="A147" s="71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69" t="e">
        <f>SUM(C147:I147)+MAX(#REF!)</f>
        <v>#REF!</v>
      </c>
      <c r="P147" s="69" t="e">
        <f t="shared" si="3"/>
        <v>#REF!</v>
      </c>
    </row>
    <row r="148" spans="1:16" x14ac:dyDescent="0.2">
      <c r="A148" s="71"/>
      <c r="B148" s="71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69" t="e">
        <f>SUM(C148:I148)+MAX(#REF!)</f>
        <v>#REF!</v>
      </c>
      <c r="P148" s="69" t="e">
        <f t="shared" si="3"/>
        <v>#REF!</v>
      </c>
    </row>
    <row r="149" spans="1:16" x14ac:dyDescent="0.2">
      <c r="A149" s="71"/>
      <c r="B149" s="71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69" t="e">
        <f>SUM(C149:I149)+MAX(#REF!)</f>
        <v>#REF!</v>
      </c>
      <c r="P149" s="69" t="e">
        <f t="shared" si="3"/>
        <v>#REF!</v>
      </c>
    </row>
    <row r="150" spans="1:16" x14ac:dyDescent="0.2">
      <c r="A150" s="71"/>
      <c r="B150" s="71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69" t="e">
        <f>SUM(C150:I150)+MAX(#REF!)</f>
        <v>#REF!</v>
      </c>
      <c r="P150" s="69" t="e">
        <f t="shared" si="3"/>
        <v>#REF!</v>
      </c>
    </row>
    <row r="151" spans="1:16" x14ac:dyDescent="0.2">
      <c r="A151" s="71"/>
      <c r="B151" s="71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69" t="e">
        <f>SUM(C151:I151)+MAX(#REF!)</f>
        <v>#REF!</v>
      </c>
      <c r="P151" s="69" t="e">
        <f t="shared" si="3"/>
        <v>#REF!</v>
      </c>
    </row>
    <row r="152" spans="1:16" x14ac:dyDescent="0.2">
      <c r="A152" s="71"/>
      <c r="B152" s="71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69" t="e">
        <f>SUM(C152:I152)+MAX(#REF!)</f>
        <v>#REF!</v>
      </c>
      <c r="P152" s="69" t="e">
        <f t="shared" si="3"/>
        <v>#REF!</v>
      </c>
    </row>
    <row r="153" spans="1:16" x14ac:dyDescent="0.2">
      <c r="A153" s="71"/>
      <c r="B153" s="71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69" t="e">
        <f>SUM(C153:I153)+MAX(#REF!)</f>
        <v>#REF!</v>
      </c>
      <c r="P153" s="69" t="e">
        <f t="shared" si="3"/>
        <v>#REF!</v>
      </c>
    </row>
    <row r="154" spans="1:16" x14ac:dyDescent="0.2">
      <c r="A154" s="71"/>
      <c r="B154" s="71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69" t="e">
        <f>SUM(C154:I154)+MAX(#REF!)</f>
        <v>#REF!</v>
      </c>
      <c r="P154" s="69" t="e">
        <f t="shared" si="3"/>
        <v>#REF!</v>
      </c>
    </row>
    <row r="155" spans="1:16" x14ac:dyDescent="0.2">
      <c r="A155" s="71"/>
      <c r="B155" s="71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69" t="e">
        <f>SUM(C155:I155)+MAX(#REF!)</f>
        <v>#REF!</v>
      </c>
      <c r="P155" s="69" t="e">
        <f t="shared" si="3"/>
        <v>#REF!</v>
      </c>
    </row>
    <row r="156" spans="1:16" x14ac:dyDescent="0.2">
      <c r="A156" s="71"/>
      <c r="B156" s="71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69" t="e">
        <f>SUM(C156:I156)+MAX(#REF!)</f>
        <v>#REF!</v>
      </c>
      <c r="P156" s="69" t="e">
        <f t="shared" si="3"/>
        <v>#REF!</v>
      </c>
    </row>
    <row r="157" spans="1:16" x14ac:dyDescent="0.2">
      <c r="A157" s="71"/>
      <c r="B157" s="71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69" t="e">
        <f>SUM(C157:I157)+MAX(#REF!)</f>
        <v>#REF!</v>
      </c>
      <c r="P157" s="69" t="e">
        <f t="shared" si="3"/>
        <v>#REF!</v>
      </c>
    </row>
    <row r="158" spans="1:16" x14ac:dyDescent="0.2">
      <c r="A158" s="71"/>
      <c r="B158" s="71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69" t="e">
        <f>SUM(C158:I158)+MAX(#REF!)</f>
        <v>#REF!</v>
      </c>
      <c r="P158" s="69" t="e">
        <f t="shared" si="3"/>
        <v>#REF!</v>
      </c>
    </row>
    <row r="159" spans="1:16" x14ac:dyDescent="0.2">
      <c r="A159" s="71"/>
      <c r="B159" s="71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69" t="e">
        <f>SUM(C159:I159)+MAX(#REF!)</f>
        <v>#REF!</v>
      </c>
      <c r="P159" s="69" t="e">
        <f t="shared" si="3"/>
        <v>#REF!</v>
      </c>
    </row>
    <row r="160" spans="1:16" x14ac:dyDescent="0.2">
      <c r="A160" s="71"/>
      <c r="B160" s="71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69" t="e">
        <f>SUM(C160:I160)+MAX(#REF!)</f>
        <v>#REF!</v>
      </c>
      <c r="P160" s="69" t="e">
        <f t="shared" si="3"/>
        <v>#REF!</v>
      </c>
    </row>
    <row r="161" spans="1:16" x14ac:dyDescent="0.2">
      <c r="A161" s="71"/>
      <c r="B161" s="71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69" t="e">
        <f>SUM(C161:I161)+MAX(#REF!)</f>
        <v>#REF!</v>
      </c>
      <c r="P161" s="69" t="e">
        <f t="shared" si="3"/>
        <v>#REF!</v>
      </c>
    </row>
    <row r="162" spans="1:16" x14ac:dyDescent="0.2">
      <c r="A162" s="72"/>
      <c r="B162" s="71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69" t="e">
        <f>SUM(C162:I162)+MAX(#REF!)</f>
        <v>#REF!</v>
      </c>
      <c r="P162" s="69" t="e">
        <f t="shared" si="3"/>
        <v>#REF!</v>
      </c>
    </row>
    <row r="163" spans="1:16" x14ac:dyDescent="0.2">
      <c r="A163" s="71"/>
      <c r="B163" s="71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69" t="e">
        <f>SUM(C163:I163)+MAX(#REF!)</f>
        <v>#REF!</v>
      </c>
      <c r="P163" s="69" t="e">
        <f t="shared" si="3"/>
        <v>#REF!</v>
      </c>
    </row>
    <row r="164" spans="1:16" x14ac:dyDescent="0.2">
      <c r="A164" s="71"/>
      <c r="B164" s="71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69" t="e">
        <f>SUM(C164:I164)+MAX(#REF!)</f>
        <v>#REF!</v>
      </c>
      <c r="P164" s="69" t="e">
        <f t="shared" si="3"/>
        <v>#REF!</v>
      </c>
    </row>
    <row r="165" spans="1:16" x14ac:dyDescent="0.2">
      <c r="A165" s="71"/>
      <c r="B165" s="71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69" t="e">
        <f>SUM(C165:I165)+MAX(#REF!)</f>
        <v>#REF!</v>
      </c>
      <c r="P165" s="69" t="e">
        <f t="shared" si="3"/>
        <v>#REF!</v>
      </c>
    </row>
    <row r="166" spans="1:16" x14ac:dyDescent="0.2">
      <c r="A166" s="71"/>
      <c r="B166" s="71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69" t="e">
        <f>SUM(C166:I166)+MAX(#REF!)</f>
        <v>#REF!</v>
      </c>
      <c r="P166" s="69" t="e">
        <f t="shared" si="3"/>
        <v>#REF!</v>
      </c>
    </row>
    <row r="167" spans="1:16" x14ac:dyDescent="0.2">
      <c r="A167" s="71"/>
      <c r="B167" s="71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69" t="e">
        <f>SUM(C167:I167)+MAX(#REF!)</f>
        <v>#REF!</v>
      </c>
      <c r="P167" s="69" t="e">
        <f t="shared" si="3"/>
        <v>#REF!</v>
      </c>
    </row>
    <row r="168" spans="1:16" x14ac:dyDescent="0.2">
      <c r="A168" s="71"/>
      <c r="B168" s="71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69" t="e">
        <f>SUM(C168:I168)+MAX(#REF!)</f>
        <v>#REF!</v>
      </c>
      <c r="P168" s="69" t="e">
        <f t="shared" si="3"/>
        <v>#REF!</v>
      </c>
    </row>
    <row r="169" spans="1:16" x14ac:dyDescent="0.2">
      <c r="A169" s="71"/>
      <c r="B169" s="71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69" t="e">
        <f>SUM(C169:I169)+MAX(#REF!)</f>
        <v>#REF!</v>
      </c>
      <c r="P169" s="69" t="e">
        <f t="shared" si="3"/>
        <v>#REF!</v>
      </c>
    </row>
    <row r="170" spans="1:16" x14ac:dyDescent="0.2">
      <c r="A170" s="71"/>
      <c r="B170" s="71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69" t="e">
        <f>SUM(C170:I170)+MAX(#REF!)</f>
        <v>#REF!</v>
      </c>
      <c r="P170" s="69" t="e">
        <f t="shared" si="3"/>
        <v>#REF!</v>
      </c>
    </row>
    <row r="171" spans="1:16" x14ac:dyDescent="0.2">
      <c r="A171" s="71"/>
      <c r="B171" s="71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69" t="e">
        <f>SUM(C171:I171)+MAX(#REF!)</f>
        <v>#REF!</v>
      </c>
      <c r="P171" s="69" t="e">
        <f t="shared" si="3"/>
        <v>#REF!</v>
      </c>
    </row>
    <row r="172" spans="1:16" x14ac:dyDescent="0.2">
      <c r="A172" s="71"/>
      <c r="B172" s="71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69" t="e">
        <f>SUM(C172:I172)+MAX(#REF!)</f>
        <v>#REF!</v>
      </c>
      <c r="P172" s="69" t="e">
        <f t="shared" si="3"/>
        <v>#REF!</v>
      </c>
    </row>
    <row r="173" spans="1:16" x14ac:dyDescent="0.2">
      <c r="A173" s="71"/>
      <c r="B173" s="71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69" t="e">
        <f>SUM(C173:I173)+MAX(#REF!)</f>
        <v>#REF!</v>
      </c>
      <c r="P173" s="69" t="e">
        <f t="shared" si="3"/>
        <v>#REF!</v>
      </c>
    </row>
    <row r="174" spans="1:16" x14ac:dyDescent="0.2">
      <c r="A174" s="71"/>
      <c r="B174" s="71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69" t="e">
        <f>SUM(C174:I174)+MAX(#REF!)</f>
        <v>#REF!</v>
      </c>
      <c r="P174" s="69" t="e">
        <f t="shared" si="3"/>
        <v>#REF!</v>
      </c>
    </row>
    <row r="175" spans="1:16" x14ac:dyDescent="0.2">
      <c r="A175" s="71"/>
      <c r="B175" s="71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69" t="e">
        <f>SUM(C175:I175)+MAX(#REF!)</f>
        <v>#REF!</v>
      </c>
      <c r="P175" s="69" t="e">
        <f t="shared" si="3"/>
        <v>#REF!</v>
      </c>
    </row>
    <row r="176" spans="1:16" x14ac:dyDescent="0.2">
      <c r="A176" s="71"/>
      <c r="B176" s="71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69" t="e">
        <f>SUM(C176:I176)+MAX(#REF!)</f>
        <v>#REF!</v>
      </c>
      <c r="P176" s="69" t="e">
        <f t="shared" si="3"/>
        <v>#REF!</v>
      </c>
    </row>
    <row r="177" spans="1:16" x14ac:dyDescent="0.2">
      <c r="A177" s="71"/>
      <c r="B177" s="71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69" t="e">
        <f>SUM(C177:I177)+MAX(#REF!)</f>
        <v>#REF!</v>
      </c>
      <c r="P177" s="69" t="e">
        <f t="shared" si="3"/>
        <v>#REF!</v>
      </c>
    </row>
    <row r="178" spans="1:16" x14ac:dyDescent="0.2">
      <c r="A178" s="71"/>
      <c r="B178" s="71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69" t="e">
        <f>SUM(C178:I178)+MAX(#REF!)</f>
        <v>#REF!</v>
      </c>
      <c r="P178" s="69" t="e">
        <f t="shared" si="3"/>
        <v>#REF!</v>
      </c>
    </row>
    <row r="179" spans="1:16" x14ac:dyDescent="0.2">
      <c r="A179" s="71"/>
      <c r="B179" s="71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69" t="e">
        <f>SUM(C179:I179)+MAX(#REF!)</f>
        <v>#REF!</v>
      </c>
      <c r="P179" s="69" t="e">
        <f t="shared" si="3"/>
        <v>#REF!</v>
      </c>
    </row>
    <row r="180" spans="1:16" x14ac:dyDescent="0.2">
      <c r="A180" s="71"/>
      <c r="B180" s="71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69" t="e">
        <f>SUM(C180:I180)+MAX(#REF!)</f>
        <v>#REF!</v>
      </c>
      <c r="P180" s="69" t="e">
        <f t="shared" si="3"/>
        <v>#REF!</v>
      </c>
    </row>
    <row r="181" spans="1:16" x14ac:dyDescent="0.2">
      <c r="A181" s="71"/>
      <c r="B181" s="71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69" t="e">
        <f>SUM(C181:I181)+MAX(#REF!)</f>
        <v>#REF!</v>
      </c>
      <c r="P181" s="69" t="e">
        <f t="shared" si="3"/>
        <v>#REF!</v>
      </c>
    </row>
    <row r="182" spans="1:16" x14ac:dyDescent="0.2">
      <c r="A182" s="71"/>
      <c r="B182" s="71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69" t="e">
        <f>SUM(C182:I182)+MAX(#REF!)</f>
        <v>#REF!</v>
      </c>
      <c r="P182" s="69" t="e">
        <f t="shared" si="3"/>
        <v>#REF!</v>
      </c>
    </row>
    <row r="183" spans="1:16" x14ac:dyDescent="0.2">
      <c r="A183" s="71"/>
      <c r="B183" s="71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69" t="e">
        <f>SUM(C183:I183)+MAX(#REF!)</f>
        <v>#REF!</v>
      </c>
      <c r="P183" s="69" t="e">
        <f t="shared" si="3"/>
        <v>#REF!</v>
      </c>
    </row>
    <row r="184" spans="1:16" x14ac:dyDescent="0.2">
      <c r="A184" s="71"/>
      <c r="B184" s="71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69" t="e">
        <f>SUM(C184:I184)+MAX(#REF!)</f>
        <v>#REF!</v>
      </c>
      <c r="P184" s="69" t="e">
        <f t="shared" si="3"/>
        <v>#REF!</v>
      </c>
    </row>
    <row r="185" spans="1:16" x14ac:dyDescent="0.2">
      <c r="A185" s="71"/>
      <c r="B185" s="71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69" t="e">
        <f>SUM(C185:I185)+MAX(#REF!)</f>
        <v>#REF!</v>
      </c>
      <c r="P185" s="69" t="e">
        <f t="shared" si="3"/>
        <v>#REF!</v>
      </c>
    </row>
    <row r="186" spans="1:16" x14ac:dyDescent="0.2">
      <c r="A186" s="73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69" t="e">
        <f>SUM(C186:I186)+MAX(#REF!)</f>
        <v>#REF!</v>
      </c>
      <c r="P186" s="69" t="e">
        <f t="shared" si="3"/>
        <v>#REF!</v>
      </c>
    </row>
    <row r="187" spans="1:16" x14ac:dyDescent="0.2">
      <c r="A187" s="73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69" t="e">
        <f>SUM(C187:I187)+MAX(#REF!)</f>
        <v>#REF!</v>
      </c>
      <c r="P187" s="69" t="e">
        <f t="shared" si="3"/>
        <v>#REF!</v>
      </c>
    </row>
    <row r="188" spans="1:16" x14ac:dyDescent="0.2">
      <c r="A188" s="73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69" t="e">
        <f>SUM(C188:I188)+MAX(#REF!)</f>
        <v>#REF!</v>
      </c>
      <c r="P188" s="69" t="e">
        <f t="shared" si="3"/>
        <v>#REF!</v>
      </c>
    </row>
    <row r="189" spans="1:16" x14ac:dyDescent="0.2">
      <c r="A189" s="73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69" t="e">
        <f>SUM(C189:I189)+MAX(#REF!)</f>
        <v>#REF!</v>
      </c>
      <c r="P189" s="69" t="e">
        <f t="shared" si="3"/>
        <v>#REF!</v>
      </c>
    </row>
    <row r="190" spans="1:16" x14ac:dyDescent="0.2">
      <c r="A190" s="73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69" t="e">
        <f>SUM(C190:I190)+MAX(#REF!)</f>
        <v>#REF!</v>
      </c>
      <c r="P190" s="69" t="e">
        <f t="shared" si="3"/>
        <v>#REF!</v>
      </c>
    </row>
    <row r="191" spans="1:16" x14ac:dyDescent="0.2">
      <c r="A191" s="73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69" t="e">
        <f>SUM(C191:I191)+MAX(#REF!)</f>
        <v>#REF!</v>
      </c>
      <c r="P191" s="69" t="e">
        <f t="shared" si="3"/>
        <v>#REF!</v>
      </c>
    </row>
    <row r="192" spans="1:16" x14ac:dyDescent="0.2">
      <c r="A192" s="73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69" t="e">
        <f>SUM(C192:I192)+MAX(#REF!)</f>
        <v>#REF!</v>
      </c>
      <c r="P192" s="69" t="e">
        <f t="shared" si="3"/>
        <v>#REF!</v>
      </c>
    </row>
    <row r="193" spans="1:16" x14ac:dyDescent="0.2">
      <c r="A193" s="73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69" t="e">
        <f>SUM(C193:I193)+MAX(#REF!)</f>
        <v>#REF!</v>
      </c>
      <c r="P193" s="69" t="e">
        <f t="shared" si="3"/>
        <v>#REF!</v>
      </c>
    </row>
    <row r="194" spans="1:16" x14ac:dyDescent="0.2">
      <c r="A194" s="73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69" t="e">
        <f>SUM(C194:I194)+MAX(#REF!)</f>
        <v>#REF!</v>
      </c>
      <c r="P194" s="69" t="e">
        <f t="shared" si="3"/>
        <v>#REF!</v>
      </c>
    </row>
    <row r="195" spans="1:16" x14ac:dyDescent="0.2">
      <c r="A195" s="73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69" t="e">
        <f>SUM(C195:I195)+MAX(#REF!)</f>
        <v>#REF!</v>
      </c>
      <c r="P195" s="69" t="e">
        <f t="shared" si="3"/>
        <v>#REF!</v>
      </c>
    </row>
    <row r="196" spans="1:16" x14ac:dyDescent="0.2">
      <c r="A196" s="73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69" t="e">
        <f>SUM(C196:I196)+MAX(#REF!)</f>
        <v>#REF!</v>
      </c>
      <c r="P196" s="69" t="e">
        <f t="shared" si="3"/>
        <v>#REF!</v>
      </c>
    </row>
    <row r="197" spans="1:16" x14ac:dyDescent="0.2">
      <c r="A197" s="73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69" t="e">
        <f>SUM(C197:I197)+MAX(#REF!)</f>
        <v>#REF!</v>
      </c>
      <c r="P197" s="69" t="e">
        <f t="shared" si="3"/>
        <v>#REF!</v>
      </c>
    </row>
    <row r="198" spans="1:16" x14ac:dyDescent="0.2">
      <c r="A198" s="73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69" t="e">
        <f>SUM(C198:I198)+MAX(#REF!)</f>
        <v>#REF!</v>
      </c>
      <c r="P198" s="69" t="e">
        <f t="shared" si="3"/>
        <v>#REF!</v>
      </c>
    </row>
    <row r="199" spans="1:16" x14ac:dyDescent="0.2">
      <c r="A199" s="73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69" t="e">
        <f>SUM(C199:I199)+MAX(#REF!)</f>
        <v>#REF!</v>
      </c>
      <c r="P199" s="69" t="e">
        <f t="shared" si="3"/>
        <v>#REF!</v>
      </c>
    </row>
    <row r="200" spans="1:16" x14ac:dyDescent="0.2">
      <c r="A200" s="73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69" t="e">
        <f>SUM(C200:I200)+MAX(#REF!)</f>
        <v>#REF!</v>
      </c>
      <c r="P200" s="69" t="e">
        <f t="shared" si="3"/>
        <v>#REF!</v>
      </c>
    </row>
    <row r="201" spans="1:16" x14ac:dyDescent="0.2">
      <c r="A201" s="73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69" t="e">
        <f>SUM(C201:I201)+MAX(#REF!)</f>
        <v>#REF!</v>
      </c>
      <c r="P201" s="69" t="e">
        <f t="shared" si="3"/>
        <v>#REF!</v>
      </c>
    </row>
    <row r="202" spans="1:16" x14ac:dyDescent="0.2">
      <c r="A202" s="73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69" t="e">
        <f>SUM(C202:I202)+MAX(#REF!)</f>
        <v>#REF!</v>
      </c>
      <c r="P202" s="69" t="e">
        <f t="shared" si="3"/>
        <v>#REF!</v>
      </c>
    </row>
    <row r="203" spans="1:16" x14ac:dyDescent="0.2">
      <c r="A203" s="73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69" t="e">
        <f>SUM(C203:I203)+MAX(#REF!)</f>
        <v>#REF!</v>
      </c>
      <c r="P203" s="69" t="e">
        <f t="shared" ref="P203:P266" si="4">IF(O203&gt;=90,"A",IF(O203&gt;=80,"B",IF(O203&gt;=70,"C",IF(O203&gt;=60,"D",IF(O203&gt;=50,"E",IF(O203=0,"-","F"))))))</f>
        <v>#REF!</v>
      </c>
    </row>
    <row r="204" spans="1:16" x14ac:dyDescent="0.2">
      <c r="A204" s="73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69" t="e">
        <f>SUM(C204:I204)+MAX(#REF!)</f>
        <v>#REF!</v>
      </c>
      <c r="P204" s="69" t="e">
        <f t="shared" si="4"/>
        <v>#REF!</v>
      </c>
    </row>
    <row r="205" spans="1:16" x14ac:dyDescent="0.2">
      <c r="A205" s="73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69" t="e">
        <f>SUM(C205:I205)+MAX(#REF!)</f>
        <v>#REF!</v>
      </c>
      <c r="P205" s="69" t="e">
        <f t="shared" si="4"/>
        <v>#REF!</v>
      </c>
    </row>
    <row r="206" spans="1:16" x14ac:dyDescent="0.2">
      <c r="A206" s="73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69" t="e">
        <f>SUM(C206:I206)+MAX(#REF!)</f>
        <v>#REF!</v>
      </c>
      <c r="P206" s="69" t="e">
        <f t="shared" si="4"/>
        <v>#REF!</v>
      </c>
    </row>
    <row r="207" spans="1:16" x14ac:dyDescent="0.2">
      <c r="A207" s="73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69" t="e">
        <f>SUM(C207:I207)+MAX(#REF!)</f>
        <v>#REF!</v>
      </c>
      <c r="P207" s="69" t="e">
        <f t="shared" si="4"/>
        <v>#REF!</v>
      </c>
    </row>
    <row r="208" spans="1:16" x14ac:dyDescent="0.2">
      <c r="A208" s="73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69" t="e">
        <f>SUM(C208:I208)+MAX(#REF!)</f>
        <v>#REF!</v>
      </c>
      <c r="P208" s="69" t="e">
        <f t="shared" si="4"/>
        <v>#REF!</v>
      </c>
    </row>
    <row r="209" spans="1:16" x14ac:dyDescent="0.2">
      <c r="A209" s="73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69" t="e">
        <f>SUM(C209:I209)+MAX(#REF!)</f>
        <v>#REF!</v>
      </c>
      <c r="P209" s="69" t="e">
        <f t="shared" si="4"/>
        <v>#REF!</v>
      </c>
    </row>
    <row r="210" spans="1:16" x14ac:dyDescent="0.2">
      <c r="A210" s="73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69" t="e">
        <f>SUM(C210:I210)+MAX(#REF!)</f>
        <v>#REF!</v>
      </c>
      <c r="P210" s="69" t="e">
        <f t="shared" si="4"/>
        <v>#REF!</v>
      </c>
    </row>
    <row r="211" spans="1:16" x14ac:dyDescent="0.2">
      <c r="A211" s="73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69" t="e">
        <f>SUM(C211:I211)+MAX(#REF!)</f>
        <v>#REF!</v>
      </c>
      <c r="P211" s="69" t="e">
        <f t="shared" si="4"/>
        <v>#REF!</v>
      </c>
    </row>
    <row r="212" spans="1:16" x14ac:dyDescent="0.2">
      <c r="A212" s="73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69" t="e">
        <f>SUM(C212:I212)+MAX(#REF!)</f>
        <v>#REF!</v>
      </c>
      <c r="P212" s="69" t="e">
        <f t="shared" si="4"/>
        <v>#REF!</v>
      </c>
    </row>
    <row r="213" spans="1:16" x14ac:dyDescent="0.2">
      <c r="A213" s="73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69" t="e">
        <f>SUM(C213:I213)+MAX(#REF!)</f>
        <v>#REF!</v>
      </c>
      <c r="P213" s="69" t="e">
        <f t="shared" si="4"/>
        <v>#REF!</v>
      </c>
    </row>
    <row r="214" spans="1:16" x14ac:dyDescent="0.2">
      <c r="A214" s="73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69" t="e">
        <f>SUM(C214:I214)+MAX(#REF!)</f>
        <v>#REF!</v>
      </c>
      <c r="P214" s="69" t="e">
        <f t="shared" si="4"/>
        <v>#REF!</v>
      </c>
    </row>
    <row r="215" spans="1:16" x14ac:dyDescent="0.2">
      <c r="A215" s="73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69" t="e">
        <f>SUM(C215:I215)+MAX(#REF!)</f>
        <v>#REF!</v>
      </c>
      <c r="P215" s="69" t="e">
        <f t="shared" si="4"/>
        <v>#REF!</v>
      </c>
    </row>
    <row r="216" spans="1:16" x14ac:dyDescent="0.2">
      <c r="A216" s="73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69" t="e">
        <f>SUM(C216:I216)+MAX(#REF!)</f>
        <v>#REF!</v>
      </c>
      <c r="P216" s="69" t="e">
        <f t="shared" si="4"/>
        <v>#REF!</v>
      </c>
    </row>
    <row r="217" spans="1:16" x14ac:dyDescent="0.2">
      <c r="A217" s="73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69" t="e">
        <f>SUM(C217:I217)+MAX(#REF!)</f>
        <v>#REF!</v>
      </c>
      <c r="P217" s="69" t="e">
        <f t="shared" si="4"/>
        <v>#REF!</v>
      </c>
    </row>
    <row r="218" spans="1:16" x14ac:dyDescent="0.2">
      <c r="A218" s="73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69" t="e">
        <f>SUM(C218:I218)+MAX(#REF!)</f>
        <v>#REF!</v>
      </c>
      <c r="P218" s="69" t="e">
        <f t="shared" si="4"/>
        <v>#REF!</v>
      </c>
    </row>
    <row r="219" spans="1:16" x14ac:dyDescent="0.2">
      <c r="A219" s="73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69" t="e">
        <f>SUM(C219:I219)+MAX(#REF!)</f>
        <v>#REF!</v>
      </c>
      <c r="P219" s="69" t="e">
        <f t="shared" si="4"/>
        <v>#REF!</v>
      </c>
    </row>
    <row r="220" spans="1:16" x14ac:dyDescent="0.2">
      <c r="A220" s="73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69" t="e">
        <f>SUM(C220:I220)+MAX(#REF!)</f>
        <v>#REF!</v>
      </c>
      <c r="P220" s="69" t="e">
        <f t="shared" si="4"/>
        <v>#REF!</v>
      </c>
    </row>
    <row r="221" spans="1:16" x14ac:dyDescent="0.2">
      <c r="A221" s="73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69" t="e">
        <f>SUM(C221:I221)+MAX(#REF!)</f>
        <v>#REF!</v>
      </c>
      <c r="P221" s="69" t="e">
        <f t="shared" si="4"/>
        <v>#REF!</v>
      </c>
    </row>
    <row r="222" spans="1:16" x14ac:dyDescent="0.2">
      <c r="A222" s="73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69" t="e">
        <f>SUM(C222:I222)+MAX(#REF!)</f>
        <v>#REF!</v>
      </c>
      <c r="P222" s="69" t="e">
        <f t="shared" si="4"/>
        <v>#REF!</v>
      </c>
    </row>
    <row r="223" spans="1:16" x14ac:dyDescent="0.2">
      <c r="A223" s="73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69" t="e">
        <f>SUM(C223:I223)+MAX(#REF!)</f>
        <v>#REF!</v>
      </c>
      <c r="P223" s="69" t="e">
        <f t="shared" si="4"/>
        <v>#REF!</v>
      </c>
    </row>
    <row r="224" spans="1:16" x14ac:dyDescent="0.2">
      <c r="A224" s="73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69" t="e">
        <f>SUM(C224:I224)+MAX(#REF!)</f>
        <v>#REF!</v>
      </c>
      <c r="P224" s="69" t="e">
        <f t="shared" si="4"/>
        <v>#REF!</v>
      </c>
    </row>
    <row r="225" spans="1:16" x14ac:dyDescent="0.2">
      <c r="A225" s="73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69" t="e">
        <f>SUM(C225:I225)+MAX(#REF!)</f>
        <v>#REF!</v>
      </c>
      <c r="P225" s="69" t="e">
        <f t="shared" si="4"/>
        <v>#REF!</v>
      </c>
    </row>
    <row r="226" spans="1:16" x14ac:dyDescent="0.2">
      <c r="A226" s="73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69" t="e">
        <f>SUM(C226:I226)+MAX(#REF!)</f>
        <v>#REF!</v>
      </c>
      <c r="P226" s="69" t="e">
        <f t="shared" si="4"/>
        <v>#REF!</v>
      </c>
    </row>
    <row r="227" spans="1:16" x14ac:dyDescent="0.2">
      <c r="A227" s="73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69" t="e">
        <f>SUM(C227:I227)+MAX(#REF!)</f>
        <v>#REF!</v>
      </c>
      <c r="P227" s="69" t="e">
        <f t="shared" si="4"/>
        <v>#REF!</v>
      </c>
    </row>
    <row r="228" spans="1:16" x14ac:dyDescent="0.2">
      <c r="A228" s="73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69" t="e">
        <f>SUM(C228:I228)+MAX(#REF!)</f>
        <v>#REF!</v>
      </c>
      <c r="P228" s="69" t="e">
        <f t="shared" si="4"/>
        <v>#REF!</v>
      </c>
    </row>
    <row r="229" spans="1:16" x14ac:dyDescent="0.2">
      <c r="A229" s="73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69" t="e">
        <f>SUM(C229:I229)+MAX(#REF!)</f>
        <v>#REF!</v>
      </c>
      <c r="P229" s="69" t="e">
        <f t="shared" si="4"/>
        <v>#REF!</v>
      </c>
    </row>
    <row r="230" spans="1:16" x14ac:dyDescent="0.2">
      <c r="A230" s="73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69" t="e">
        <f>SUM(C230:I230)+MAX(#REF!)</f>
        <v>#REF!</v>
      </c>
      <c r="P230" s="69" t="e">
        <f t="shared" si="4"/>
        <v>#REF!</v>
      </c>
    </row>
    <row r="231" spans="1:16" x14ac:dyDescent="0.2">
      <c r="A231" s="73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69" t="e">
        <f>SUM(C231:I231)+MAX(#REF!)</f>
        <v>#REF!</v>
      </c>
      <c r="P231" s="69" t="e">
        <f t="shared" si="4"/>
        <v>#REF!</v>
      </c>
    </row>
    <row r="232" spans="1:16" x14ac:dyDescent="0.2">
      <c r="A232" s="73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69" t="e">
        <f>SUM(C232:I232)+MAX(#REF!)</f>
        <v>#REF!</v>
      </c>
      <c r="P232" s="69" t="e">
        <f t="shared" si="4"/>
        <v>#REF!</v>
      </c>
    </row>
    <row r="233" spans="1:16" x14ac:dyDescent="0.2">
      <c r="A233" s="73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69" t="e">
        <f>SUM(C233:I233)+MAX(#REF!)</f>
        <v>#REF!</v>
      </c>
      <c r="P233" s="69" t="e">
        <f t="shared" si="4"/>
        <v>#REF!</v>
      </c>
    </row>
    <row r="234" spans="1:16" x14ac:dyDescent="0.2">
      <c r="A234" s="73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69" t="e">
        <f>SUM(C234:I234)+MAX(#REF!)</f>
        <v>#REF!</v>
      </c>
      <c r="P234" s="69" t="e">
        <f t="shared" si="4"/>
        <v>#REF!</v>
      </c>
    </row>
    <row r="235" spans="1:16" x14ac:dyDescent="0.2">
      <c r="A235" s="73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69" t="e">
        <f>SUM(C235:I235)+MAX(#REF!)</f>
        <v>#REF!</v>
      </c>
      <c r="P235" s="69" t="e">
        <f t="shared" si="4"/>
        <v>#REF!</v>
      </c>
    </row>
    <row r="236" spans="1:16" x14ac:dyDescent="0.2">
      <c r="A236" s="73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69" t="e">
        <f>SUM(C236:I236)+MAX(#REF!)</f>
        <v>#REF!</v>
      </c>
      <c r="P236" s="69" t="e">
        <f t="shared" si="4"/>
        <v>#REF!</v>
      </c>
    </row>
    <row r="237" spans="1:16" x14ac:dyDescent="0.2">
      <c r="A237" s="73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69" t="e">
        <f>SUM(C237:I237)+MAX(#REF!)</f>
        <v>#REF!</v>
      </c>
      <c r="P237" s="69" t="e">
        <f t="shared" si="4"/>
        <v>#REF!</v>
      </c>
    </row>
    <row r="238" spans="1:16" x14ac:dyDescent="0.2">
      <c r="A238" s="73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69" t="e">
        <f>SUM(C238:I238)+MAX(#REF!)</f>
        <v>#REF!</v>
      </c>
      <c r="P238" s="69" t="e">
        <f t="shared" si="4"/>
        <v>#REF!</v>
      </c>
    </row>
    <row r="239" spans="1:16" x14ac:dyDescent="0.2">
      <c r="A239" s="73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69" t="e">
        <f>SUM(C239:I239)+MAX(#REF!)</f>
        <v>#REF!</v>
      </c>
      <c r="P239" s="69" t="e">
        <f t="shared" si="4"/>
        <v>#REF!</v>
      </c>
    </row>
    <row r="240" spans="1:16" x14ac:dyDescent="0.2">
      <c r="A240" s="73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69" t="e">
        <f>SUM(C240:I240)+MAX(#REF!)</f>
        <v>#REF!</v>
      </c>
      <c r="P240" s="69" t="e">
        <f t="shared" si="4"/>
        <v>#REF!</v>
      </c>
    </row>
    <row r="241" spans="1:16" x14ac:dyDescent="0.2">
      <c r="A241" s="73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69" t="e">
        <f>SUM(C241:I241)+MAX(#REF!)</f>
        <v>#REF!</v>
      </c>
      <c r="P241" s="69" t="e">
        <f t="shared" si="4"/>
        <v>#REF!</v>
      </c>
    </row>
    <row r="242" spans="1:16" x14ac:dyDescent="0.2">
      <c r="A242" s="73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69" t="e">
        <f>SUM(C242:I242)+MAX(#REF!)</f>
        <v>#REF!</v>
      </c>
      <c r="P242" s="69" t="e">
        <f t="shared" si="4"/>
        <v>#REF!</v>
      </c>
    </row>
    <row r="243" spans="1:16" x14ac:dyDescent="0.2">
      <c r="A243" s="73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69" t="e">
        <f>SUM(C243:I243)+MAX(#REF!)</f>
        <v>#REF!</v>
      </c>
      <c r="P243" s="69" t="e">
        <f t="shared" si="4"/>
        <v>#REF!</v>
      </c>
    </row>
    <row r="244" spans="1:16" x14ac:dyDescent="0.2">
      <c r="A244" s="73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69" t="e">
        <f>SUM(C244:I244)+MAX(#REF!)</f>
        <v>#REF!</v>
      </c>
      <c r="P244" s="69" t="e">
        <f t="shared" si="4"/>
        <v>#REF!</v>
      </c>
    </row>
    <row r="245" spans="1:16" x14ac:dyDescent="0.2">
      <c r="A245" s="73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69" t="e">
        <f>SUM(C245:I245)+MAX(#REF!)</f>
        <v>#REF!</v>
      </c>
      <c r="P245" s="69" t="e">
        <f t="shared" si="4"/>
        <v>#REF!</v>
      </c>
    </row>
    <row r="246" spans="1:16" x14ac:dyDescent="0.2">
      <c r="A246" s="73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69" t="e">
        <f>SUM(C246:I246)+MAX(#REF!)</f>
        <v>#REF!</v>
      </c>
      <c r="P246" s="69" t="e">
        <f t="shared" si="4"/>
        <v>#REF!</v>
      </c>
    </row>
    <row r="247" spans="1:16" x14ac:dyDescent="0.2">
      <c r="A247" s="73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69" t="e">
        <f>SUM(C247:I247)+MAX(#REF!)</f>
        <v>#REF!</v>
      </c>
      <c r="P247" s="69" t="e">
        <f t="shared" si="4"/>
        <v>#REF!</v>
      </c>
    </row>
    <row r="248" spans="1:16" x14ac:dyDescent="0.2">
      <c r="A248" s="73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69" t="e">
        <f>SUM(C248:I248)+MAX(#REF!)</f>
        <v>#REF!</v>
      </c>
      <c r="P248" s="69" t="e">
        <f t="shared" si="4"/>
        <v>#REF!</v>
      </c>
    </row>
    <row r="249" spans="1:16" x14ac:dyDescent="0.2">
      <c r="A249" s="73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69" t="e">
        <f>SUM(C249:I249)+MAX(#REF!)</f>
        <v>#REF!</v>
      </c>
      <c r="P249" s="69" t="e">
        <f t="shared" si="4"/>
        <v>#REF!</v>
      </c>
    </row>
    <row r="250" spans="1:16" x14ac:dyDescent="0.2">
      <c r="A250" s="73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69" t="e">
        <f>SUM(C250:I250)+MAX(#REF!)</f>
        <v>#REF!</v>
      </c>
      <c r="P250" s="69" t="e">
        <f t="shared" si="4"/>
        <v>#REF!</v>
      </c>
    </row>
    <row r="251" spans="1:16" x14ac:dyDescent="0.2">
      <c r="A251" s="73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69" t="e">
        <f>SUM(C251:I251)+MAX(#REF!)</f>
        <v>#REF!</v>
      </c>
      <c r="P251" s="69" t="e">
        <f t="shared" si="4"/>
        <v>#REF!</v>
      </c>
    </row>
    <row r="252" spans="1:16" x14ac:dyDescent="0.2">
      <c r="A252" s="73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69" t="e">
        <f>SUM(C252:I252)+MAX(#REF!)</f>
        <v>#REF!</v>
      </c>
      <c r="P252" s="69" t="e">
        <f t="shared" si="4"/>
        <v>#REF!</v>
      </c>
    </row>
    <row r="253" spans="1:16" x14ac:dyDescent="0.2">
      <c r="A253" s="73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69" t="e">
        <f>SUM(C253:I253)+MAX(#REF!)</f>
        <v>#REF!</v>
      </c>
      <c r="P253" s="69" t="e">
        <f t="shared" si="4"/>
        <v>#REF!</v>
      </c>
    </row>
    <row r="254" spans="1:16" x14ac:dyDescent="0.2">
      <c r="A254" s="73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69" t="e">
        <f>SUM(C254:I254)+MAX(#REF!)</f>
        <v>#REF!</v>
      </c>
      <c r="P254" s="69" t="e">
        <f t="shared" si="4"/>
        <v>#REF!</v>
      </c>
    </row>
    <row r="255" spans="1:16" x14ac:dyDescent="0.2">
      <c r="A255" s="73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69" t="e">
        <f>SUM(C255:I255)+MAX(#REF!)</f>
        <v>#REF!</v>
      </c>
      <c r="P255" s="69" t="e">
        <f t="shared" si="4"/>
        <v>#REF!</v>
      </c>
    </row>
    <row r="256" spans="1:16" x14ac:dyDescent="0.2">
      <c r="A256" s="73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69" t="e">
        <f>SUM(C256:I256)+MAX(#REF!)</f>
        <v>#REF!</v>
      </c>
      <c r="P256" s="69" t="e">
        <f t="shared" si="4"/>
        <v>#REF!</v>
      </c>
    </row>
    <row r="257" spans="1:16" x14ac:dyDescent="0.2">
      <c r="A257" s="73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69" t="e">
        <f>SUM(C257:I257)+MAX(#REF!)</f>
        <v>#REF!</v>
      </c>
      <c r="P257" s="69" t="e">
        <f t="shared" si="4"/>
        <v>#REF!</v>
      </c>
    </row>
    <row r="258" spans="1:16" x14ac:dyDescent="0.2">
      <c r="A258" s="73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69" t="e">
        <f>SUM(C258:I258)+MAX(#REF!)</f>
        <v>#REF!</v>
      </c>
      <c r="P258" s="69" t="e">
        <f t="shared" si="4"/>
        <v>#REF!</v>
      </c>
    </row>
    <row r="259" spans="1:16" x14ac:dyDescent="0.2">
      <c r="A259" s="73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69" t="e">
        <f>SUM(C259:I259)+MAX(#REF!)</f>
        <v>#REF!</v>
      </c>
      <c r="P259" s="69" t="e">
        <f t="shared" si="4"/>
        <v>#REF!</v>
      </c>
    </row>
    <row r="260" spans="1:16" x14ac:dyDescent="0.2">
      <c r="A260" s="73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69" t="e">
        <f>SUM(C260:I260)+MAX(#REF!)</f>
        <v>#REF!</v>
      </c>
      <c r="P260" s="69" t="e">
        <f t="shared" si="4"/>
        <v>#REF!</v>
      </c>
    </row>
    <row r="261" spans="1:16" x14ac:dyDescent="0.2">
      <c r="A261" s="73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69" t="e">
        <f>SUM(C261:I261)+MAX(#REF!)</f>
        <v>#REF!</v>
      </c>
      <c r="P261" s="69" t="e">
        <f t="shared" si="4"/>
        <v>#REF!</v>
      </c>
    </row>
    <row r="262" spans="1:16" x14ac:dyDescent="0.2">
      <c r="A262" s="73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69" t="e">
        <f>SUM(C262:I262)+MAX(#REF!)</f>
        <v>#REF!</v>
      </c>
      <c r="P262" s="69" t="e">
        <f t="shared" si="4"/>
        <v>#REF!</v>
      </c>
    </row>
    <row r="263" spans="1:16" x14ac:dyDescent="0.2">
      <c r="A263" s="73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69" t="e">
        <f>SUM(C263:I263)+MAX(#REF!)</f>
        <v>#REF!</v>
      </c>
      <c r="P263" s="69" t="e">
        <f t="shared" si="4"/>
        <v>#REF!</v>
      </c>
    </row>
    <row r="264" spans="1:16" x14ac:dyDescent="0.2">
      <c r="A264" s="73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69" t="e">
        <f>SUM(C264:I264)+MAX(#REF!)</f>
        <v>#REF!</v>
      </c>
      <c r="P264" s="69" t="e">
        <f t="shared" si="4"/>
        <v>#REF!</v>
      </c>
    </row>
    <row r="265" spans="1:16" x14ac:dyDescent="0.2">
      <c r="A265" s="73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69" t="e">
        <f>SUM(C265:I265)+MAX(#REF!)</f>
        <v>#REF!</v>
      </c>
      <c r="P265" s="69" t="e">
        <f t="shared" si="4"/>
        <v>#REF!</v>
      </c>
    </row>
    <row r="266" spans="1:16" x14ac:dyDescent="0.2">
      <c r="A266" s="73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69" t="e">
        <f>SUM(C266:I266)+MAX(#REF!)</f>
        <v>#REF!</v>
      </c>
      <c r="P266" s="69" t="e">
        <f t="shared" si="4"/>
        <v>#REF!</v>
      </c>
    </row>
    <row r="267" spans="1:16" x14ac:dyDescent="0.2">
      <c r="A267" s="73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69" t="e">
        <f>SUM(C267:I267)+MAX(#REF!)</f>
        <v>#REF!</v>
      </c>
      <c r="P267" s="69" t="e">
        <f t="shared" ref="P267:P330" si="5">IF(O267&gt;=90,"A",IF(O267&gt;=80,"B",IF(O267&gt;=70,"C",IF(O267&gt;=60,"D",IF(O267&gt;=50,"E",IF(O267=0,"-","F"))))))</f>
        <v>#REF!</v>
      </c>
    </row>
    <row r="268" spans="1:16" x14ac:dyDescent="0.2">
      <c r="A268" s="73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69" t="e">
        <f>SUM(C268:I268)+MAX(#REF!)</f>
        <v>#REF!</v>
      </c>
      <c r="P268" s="69" t="e">
        <f t="shared" si="5"/>
        <v>#REF!</v>
      </c>
    </row>
    <row r="269" spans="1:16" x14ac:dyDescent="0.2">
      <c r="A269" s="73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69" t="e">
        <f>SUM(C269:I269)+MAX(#REF!)</f>
        <v>#REF!</v>
      </c>
      <c r="P269" s="69" t="e">
        <f t="shared" si="5"/>
        <v>#REF!</v>
      </c>
    </row>
    <row r="270" spans="1:16" x14ac:dyDescent="0.2">
      <c r="A270" s="73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69" t="e">
        <f>SUM(C270:I270)+MAX(#REF!)</f>
        <v>#REF!</v>
      </c>
      <c r="P270" s="69" t="e">
        <f t="shared" si="5"/>
        <v>#REF!</v>
      </c>
    </row>
    <row r="271" spans="1:16" x14ac:dyDescent="0.2">
      <c r="A271" s="73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69" t="e">
        <f>SUM(C271:I271)+MAX(#REF!)</f>
        <v>#REF!</v>
      </c>
      <c r="P271" s="69" t="e">
        <f t="shared" si="5"/>
        <v>#REF!</v>
      </c>
    </row>
    <row r="272" spans="1:16" x14ac:dyDescent="0.2">
      <c r="A272" s="73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69" t="e">
        <f>SUM(C272:I272)+MAX(#REF!)</f>
        <v>#REF!</v>
      </c>
      <c r="P272" s="69" t="e">
        <f t="shared" si="5"/>
        <v>#REF!</v>
      </c>
    </row>
    <row r="273" spans="1:16" x14ac:dyDescent="0.2">
      <c r="A273" s="73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69" t="e">
        <f>SUM(C273:I273)+MAX(#REF!)</f>
        <v>#REF!</v>
      </c>
      <c r="P273" s="69" t="e">
        <f t="shared" si="5"/>
        <v>#REF!</v>
      </c>
    </row>
    <row r="274" spans="1:16" x14ac:dyDescent="0.2">
      <c r="A274" s="73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69" t="e">
        <f>SUM(C274:I274)+MAX(#REF!)</f>
        <v>#REF!</v>
      </c>
      <c r="P274" s="69" t="e">
        <f t="shared" si="5"/>
        <v>#REF!</v>
      </c>
    </row>
    <row r="275" spans="1:16" x14ac:dyDescent="0.2">
      <c r="A275" s="73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69" t="e">
        <f>SUM(C275:I275)+MAX(#REF!)</f>
        <v>#REF!</v>
      </c>
      <c r="P275" s="69" t="e">
        <f t="shared" si="5"/>
        <v>#REF!</v>
      </c>
    </row>
    <row r="276" spans="1:16" x14ac:dyDescent="0.2">
      <c r="A276" s="73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69" t="e">
        <f>SUM(C276:I276)+MAX(#REF!)</f>
        <v>#REF!</v>
      </c>
      <c r="P276" s="69" t="e">
        <f t="shared" si="5"/>
        <v>#REF!</v>
      </c>
    </row>
    <row r="277" spans="1:16" x14ac:dyDescent="0.2">
      <c r="A277" s="73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69" t="e">
        <f>SUM(C277:I277)+MAX(#REF!)</f>
        <v>#REF!</v>
      </c>
      <c r="P277" s="69" t="e">
        <f t="shared" si="5"/>
        <v>#REF!</v>
      </c>
    </row>
    <row r="278" spans="1:16" x14ac:dyDescent="0.2">
      <c r="A278" s="73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69" t="e">
        <f>SUM(C278:I278)+MAX(#REF!)</f>
        <v>#REF!</v>
      </c>
      <c r="P278" s="69" t="e">
        <f t="shared" si="5"/>
        <v>#REF!</v>
      </c>
    </row>
    <row r="279" spans="1:16" x14ac:dyDescent="0.2">
      <c r="A279" s="73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69" t="e">
        <f>SUM(C279:I279)+MAX(#REF!)</f>
        <v>#REF!</v>
      </c>
      <c r="P279" s="69" t="e">
        <f t="shared" si="5"/>
        <v>#REF!</v>
      </c>
    </row>
    <row r="280" spans="1:16" x14ac:dyDescent="0.2">
      <c r="A280" s="73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69" t="e">
        <f>SUM(C280:I280)+MAX(#REF!)</f>
        <v>#REF!</v>
      </c>
      <c r="P280" s="69" t="e">
        <f t="shared" si="5"/>
        <v>#REF!</v>
      </c>
    </row>
    <row r="281" spans="1:16" x14ac:dyDescent="0.2">
      <c r="A281" s="73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69" t="e">
        <f>SUM(C281:I281)+MAX(#REF!)</f>
        <v>#REF!</v>
      </c>
      <c r="P281" s="69" t="e">
        <f t="shared" si="5"/>
        <v>#REF!</v>
      </c>
    </row>
    <row r="282" spans="1:16" x14ac:dyDescent="0.2">
      <c r="A282" s="73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69" t="e">
        <f>SUM(C282:I282)+MAX(#REF!)</f>
        <v>#REF!</v>
      </c>
      <c r="P282" s="69" t="e">
        <f t="shared" si="5"/>
        <v>#REF!</v>
      </c>
    </row>
    <row r="283" spans="1:16" x14ac:dyDescent="0.2">
      <c r="A283" s="73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69" t="e">
        <f>SUM(C283:I283)+MAX(#REF!)</f>
        <v>#REF!</v>
      </c>
      <c r="P283" s="69" t="e">
        <f t="shared" si="5"/>
        <v>#REF!</v>
      </c>
    </row>
    <row r="284" spans="1:16" x14ac:dyDescent="0.2">
      <c r="A284" s="73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69" t="e">
        <f>SUM(C284:I284)+MAX(#REF!)</f>
        <v>#REF!</v>
      </c>
      <c r="P284" s="69" t="e">
        <f t="shared" si="5"/>
        <v>#REF!</v>
      </c>
    </row>
    <row r="285" spans="1:16" x14ac:dyDescent="0.2">
      <c r="A285" s="73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69" t="e">
        <f>SUM(C285:I285)+MAX(#REF!)</f>
        <v>#REF!</v>
      </c>
      <c r="P285" s="69" t="e">
        <f t="shared" si="5"/>
        <v>#REF!</v>
      </c>
    </row>
    <row r="286" spans="1:16" x14ac:dyDescent="0.2">
      <c r="A286" s="73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69" t="e">
        <f>SUM(C286:I286)+MAX(#REF!)</f>
        <v>#REF!</v>
      </c>
      <c r="P286" s="69" t="e">
        <f t="shared" si="5"/>
        <v>#REF!</v>
      </c>
    </row>
    <row r="287" spans="1:16" x14ac:dyDescent="0.2">
      <c r="A287" s="73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69" t="e">
        <f>SUM(C287:I287)+MAX(#REF!)</f>
        <v>#REF!</v>
      </c>
      <c r="P287" s="69" t="e">
        <f t="shared" si="5"/>
        <v>#REF!</v>
      </c>
    </row>
    <row r="288" spans="1:16" x14ac:dyDescent="0.2">
      <c r="A288" s="73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69" t="e">
        <f>SUM(C288:I288)+MAX(#REF!)</f>
        <v>#REF!</v>
      </c>
      <c r="P288" s="69" t="e">
        <f t="shared" si="5"/>
        <v>#REF!</v>
      </c>
    </row>
    <row r="289" spans="1:16" x14ac:dyDescent="0.2">
      <c r="A289" s="73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69" t="e">
        <f>SUM(C289:I289)+MAX(#REF!)</f>
        <v>#REF!</v>
      </c>
      <c r="P289" s="69" t="e">
        <f t="shared" si="5"/>
        <v>#REF!</v>
      </c>
    </row>
    <row r="290" spans="1:16" x14ac:dyDescent="0.2">
      <c r="A290" s="73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69" t="e">
        <f>SUM(C290:I290)+MAX(#REF!)</f>
        <v>#REF!</v>
      </c>
      <c r="P290" s="69" t="e">
        <f t="shared" si="5"/>
        <v>#REF!</v>
      </c>
    </row>
    <row r="291" spans="1:16" x14ac:dyDescent="0.2">
      <c r="A291" s="73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69" t="e">
        <f>SUM(C291:I291)+MAX(#REF!)</f>
        <v>#REF!</v>
      </c>
      <c r="P291" s="69" t="e">
        <f t="shared" si="5"/>
        <v>#REF!</v>
      </c>
    </row>
    <row r="292" spans="1:16" x14ac:dyDescent="0.2">
      <c r="A292" s="73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69" t="e">
        <f>SUM(C292:I292)+MAX(#REF!)</f>
        <v>#REF!</v>
      </c>
      <c r="P292" s="69" t="e">
        <f t="shared" si="5"/>
        <v>#REF!</v>
      </c>
    </row>
    <row r="293" spans="1:16" x14ac:dyDescent="0.2">
      <c r="A293" s="73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69" t="e">
        <f>SUM(C293:I293)+MAX(#REF!)</f>
        <v>#REF!</v>
      </c>
      <c r="P293" s="69" t="e">
        <f t="shared" si="5"/>
        <v>#REF!</v>
      </c>
    </row>
    <row r="294" spans="1:16" x14ac:dyDescent="0.2">
      <c r="A294" s="73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69" t="e">
        <f>SUM(C294:I294)+MAX(#REF!)</f>
        <v>#REF!</v>
      </c>
      <c r="P294" s="69" t="e">
        <f t="shared" si="5"/>
        <v>#REF!</v>
      </c>
    </row>
    <row r="295" spans="1:16" x14ac:dyDescent="0.2">
      <c r="A295" s="73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69" t="e">
        <f>SUM(C295:I295)+MAX(#REF!)</f>
        <v>#REF!</v>
      </c>
      <c r="P295" s="69" t="e">
        <f t="shared" si="5"/>
        <v>#REF!</v>
      </c>
    </row>
    <row r="296" spans="1:16" x14ac:dyDescent="0.2">
      <c r="A296" s="73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69" t="e">
        <f>SUM(C296:I296)+MAX(#REF!)</f>
        <v>#REF!</v>
      </c>
      <c r="P296" s="69" t="e">
        <f t="shared" si="5"/>
        <v>#REF!</v>
      </c>
    </row>
    <row r="297" spans="1:16" x14ac:dyDescent="0.2">
      <c r="A297" s="73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69" t="e">
        <f>SUM(C297:I297)+MAX(#REF!)</f>
        <v>#REF!</v>
      </c>
      <c r="P297" s="69" t="e">
        <f t="shared" si="5"/>
        <v>#REF!</v>
      </c>
    </row>
    <row r="298" spans="1:16" x14ac:dyDescent="0.2">
      <c r="A298" s="73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69" t="e">
        <f>SUM(C298:I298)+MAX(#REF!)</f>
        <v>#REF!</v>
      </c>
      <c r="P298" s="69" t="e">
        <f t="shared" si="5"/>
        <v>#REF!</v>
      </c>
    </row>
    <row r="299" spans="1:16" x14ac:dyDescent="0.2">
      <c r="A299" s="73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69" t="e">
        <f>SUM(C299:I299)+MAX(#REF!)</f>
        <v>#REF!</v>
      </c>
      <c r="P299" s="69" t="e">
        <f t="shared" si="5"/>
        <v>#REF!</v>
      </c>
    </row>
    <row r="300" spans="1:16" x14ac:dyDescent="0.2">
      <c r="A300" s="73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69" t="e">
        <f>SUM(C300:I300)+MAX(#REF!)</f>
        <v>#REF!</v>
      </c>
      <c r="P300" s="69" t="e">
        <f t="shared" si="5"/>
        <v>#REF!</v>
      </c>
    </row>
    <row r="301" spans="1:16" x14ac:dyDescent="0.2">
      <c r="A301" s="73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69" t="e">
        <f>SUM(C301:I301)+MAX(#REF!)</f>
        <v>#REF!</v>
      </c>
      <c r="P301" s="69" t="e">
        <f t="shared" si="5"/>
        <v>#REF!</v>
      </c>
    </row>
    <row r="302" spans="1:16" x14ac:dyDescent="0.2">
      <c r="A302" s="73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69" t="e">
        <f>SUM(C302:I302)+MAX(#REF!)</f>
        <v>#REF!</v>
      </c>
      <c r="P302" s="69" t="e">
        <f t="shared" si="5"/>
        <v>#REF!</v>
      </c>
    </row>
    <row r="303" spans="1:16" x14ac:dyDescent="0.2">
      <c r="A303" s="73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69" t="e">
        <f>SUM(C303:I303)+MAX(#REF!)</f>
        <v>#REF!</v>
      </c>
      <c r="P303" s="69" t="e">
        <f t="shared" si="5"/>
        <v>#REF!</v>
      </c>
    </row>
    <row r="304" spans="1:16" x14ac:dyDescent="0.2">
      <c r="A304" s="73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69" t="e">
        <f>SUM(C304:I304)+MAX(#REF!)</f>
        <v>#REF!</v>
      </c>
      <c r="P304" s="69" t="e">
        <f t="shared" si="5"/>
        <v>#REF!</v>
      </c>
    </row>
    <row r="305" spans="1:16" x14ac:dyDescent="0.2">
      <c r="A305" s="73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69" t="e">
        <f>SUM(C305:I305)+MAX(#REF!)</f>
        <v>#REF!</v>
      </c>
      <c r="P305" s="69" t="e">
        <f t="shared" si="5"/>
        <v>#REF!</v>
      </c>
    </row>
    <row r="306" spans="1:16" x14ac:dyDescent="0.2">
      <c r="A306" s="73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69" t="e">
        <f>SUM(C306:I306)+MAX(#REF!)</f>
        <v>#REF!</v>
      </c>
      <c r="P306" s="69" t="e">
        <f t="shared" si="5"/>
        <v>#REF!</v>
      </c>
    </row>
    <row r="307" spans="1:16" x14ac:dyDescent="0.2">
      <c r="A307" s="73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69" t="e">
        <f>SUM(C307:I307)+MAX(#REF!)</f>
        <v>#REF!</v>
      </c>
      <c r="P307" s="69" t="e">
        <f t="shared" si="5"/>
        <v>#REF!</v>
      </c>
    </row>
    <row r="308" spans="1:16" x14ac:dyDescent="0.2">
      <c r="A308" s="73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69" t="e">
        <f>SUM(C308:I308)+MAX(#REF!)</f>
        <v>#REF!</v>
      </c>
      <c r="P308" s="69" t="e">
        <f t="shared" si="5"/>
        <v>#REF!</v>
      </c>
    </row>
    <row r="309" spans="1:16" x14ac:dyDescent="0.2">
      <c r="A309" s="73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69" t="e">
        <f>SUM(C309:I309)+MAX(#REF!)</f>
        <v>#REF!</v>
      </c>
      <c r="P309" s="69" t="e">
        <f t="shared" si="5"/>
        <v>#REF!</v>
      </c>
    </row>
    <row r="310" spans="1:16" x14ac:dyDescent="0.2">
      <c r="A310" s="73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69" t="e">
        <f>SUM(C310:I310)+MAX(#REF!)</f>
        <v>#REF!</v>
      </c>
      <c r="P310" s="69" t="e">
        <f t="shared" si="5"/>
        <v>#REF!</v>
      </c>
    </row>
    <row r="311" spans="1:16" x14ac:dyDescent="0.2">
      <c r="A311" s="73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69" t="e">
        <f>SUM(C311:I311)+MAX(#REF!)</f>
        <v>#REF!</v>
      </c>
      <c r="P311" s="69" t="e">
        <f t="shared" si="5"/>
        <v>#REF!</v>
      </c>
    </row>
    <row r="312" spans="1:16" x14ac:dyDescent="0.2">
      <c r="A312" s="73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69" t="e">
        <f>SUM(C312:I312)+MAX(#REF!)</f>
        <v>#REF!</v>
      </c>
      <c r="P312" s="69" t="e">
        <f t="shared" si="5"/>
        <v>#REF!</v>
      </c>
    </row>
    <row r="313" spans="1:16" x14ac:dyDescent="0.2">
      <c r="A313" s="73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69" t="e">
        <f>SUM(C313:I313)+MAX(#REF!)</f>
        <v>#REF!</v>
      </c>
      <c r="P313" s="69" t="e">
        <f t="shared" si="5"/>
        <v>#REF!</v>
      </c>
    </row>
    <row r="314" spans="1:16" x14ac:dyDescent="0.2">
      <c r="A314" s="73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69" t="e">
        <f>SUM(C314:I314)+MAX(#REF!)</f>
        <v>#REF!</v>
      </c>
      <c r="P314" s="69" t="e">
        <f t="shared" si="5"/>
        <v>#REF!</v>
      </c>
    </row>
    <row r="315" spans="1:16" x14ac:dyDescent="0.2">
      <c r="A315" s="73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69" t="e">
        <f>SUM(C315:I315)+MAX(#REF!)</f>
        <v>#REF!</v>
      </c>
      <c r="P315" s="69" t="e">
        <f t="shared" si="5"/>
        <v>#REF!</v>
      </c>
    </row>
    <row r="316" spans="1:16" x14ac:dyDescent="0.2">
      <c r="A316" s="73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69" t="e">
        <f>SUM(C316:I316)+MAX(#REF!)</f>
        <v>#REF!</v>
      </c>
      <c r="P316" s="69" t="e">
        <f t="shared" si="5"/>
        <v>#REF!</v>
      </c>
    </row>
    <row r="317" spans="1:16" x14ac:dyDescent="0.2">
      <c r="A317" s="73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69" t="e">
        <f>SUM(C317:I317)+MAX(#REF!)</f>
        <v>#REF!</v>
      </c>
      <c r="P317" s="69" t="e">
        <f t="shared" si="5"/>
        <v>#REF!</v>
      </c>
    </row>
    <row r="318" spans="1:16" x14ac:dyDescent="0.2">
      <c r="A318" s="73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69" t="e">
        <f>SUM(C318:I318)+MAX(#REF!)</f>
        <v>#REF!</v>
      </c>
      <c r="P318" s="69" t="e">
        <f t="shared" si="5"/>
        <v>#REF!</v>
      </c>
    </row>
    <row r="319" spans="1:16" x14ac:dyDescent="0.2">
      <c r="A319" s="73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69" t="e">
        <f>SUM(C319:I319)+MAX(#REF!)</f>
        <v>#REF!</v>
      </c>
      <c r="P319" s="69" t="e">
        <f t="shared" si="5"/>
        <v>#REF!</v>
      </c>
    </row>
    <row r="320" spans="1:16" x14ac:dyDescent="0.2">
      <c r="A320" s="73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69" t="e">
        <f>SUM(C320:I320)+MAX(#REF!)</f>
        <v>#REF!</v>
      </c>
      <c r="P320" s="69" t="e">
        <f t="shared" si="5"/>
        <v>#REF!</v>
      </c>
    </row>
    <row r="321" spans="1:16" x14ac:dyDescent="0.2">
      <c r="A321" s="73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69" t="e">
        <f>SUM(C321:I321)+MAX(#REF!)</f>
        <v>#REF!</v>
      </c>
      <c r="P321" s="69" t="e">
        <f t="shared" si="5"/>
        <v>#REF!</v>
      </c>
    </row>
    <row r="322" spans="1:16" x14ac:dyDescent="0.2">
      <c r="A322" s="73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69" t="e">
        <f>SUM(C322:I322)+MAX(#REF!)</f>
        <v>#REF!</v>
      </c>
      <c r="P322" s="69" t="e">
        <f t="shared" si="5"/>
        <v>#REF!</v>
      </c>
    </row>
    <row r="323" spans="1:16" x14ac:dyDescent="0.2">
      <c r="A323" s="73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69" t="e">
        <f>SUM(C323:I323)+MAX(#REF!)</f>
        <v>#REF!</v>
      </c>
      <c r="P323" s="69" t="e">
        <f t="shared" si="5"/>
        <v>#REF!</v>
      </c>
    </row>
    <row r="324" spans="1:16" x14ac:dyDescent="0.2">
      <c r="A324" s="73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69" t="e">
        <f>SUM(C324:I324)+MAX(#REF!)</f>
        <v>#REF!</v>
      </c>
      <c r="P324" s="69" t="e">
        <f t="shared" si="5"/>
        <v>#REF!</v>
      </c>
    </row>
    <row r="325" spans="1:16" x14ac:dyDescent="0.2">
      <c r="A325" s="73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69" t="e">
        <f>SUM(C325:I325)+MAX(#REF!)</f>
        <v>#REF!</v>
      </c>
      <c r="P325" s="69" t="e">
        <f t="shared" si="5"/>
        <v>#REF!</v>
      </c>
    </row>
    <row r="326" spans="1:16" x14ac:dyDescent="0.2">
      <c r="A326" s="73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69" t="e">
        <f>SUM(C326:I326)+MAX(#REF!)</f>
        <v>#REF!</v>
      </c>
      <c r="P326" s="69" t="e">
        <f t="shared" si="5"/>
        <v>#REF!</v>
      </c>
    </row>
    <row r="327" spans="1:16" x14ac:dyDescent="0.2">
      <c r="A327" s="73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69" t="e">
        <f>SUM(C327:I327)+MAX(#REF!)</f>
        <v>#REF!</v>
      </c>
      <c r="P327" s="69" t="e">
        <f t="shared" si="5"/>
        <v>#REF!</v>
      </c>
    </row>
    <row r="328" spans="1:16" x14ac:dyDescent="0.2">
      <c r="A328" s="73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69" t="e">
        <f>SUM(C328:I328)+MAX(#REF!)</f>
        <v>#REF!</v>
      </c>
      <c r="P328" s="69" t="e">
        <f t="shared" si="5"/>
        <v>#REF!</v>
      </c>
    </row>
    <row r="329" spans="1:16" x14ac:dyDescent="0.2">
      <c r="A329" s="73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69" t="e">
        <f>SUM(C329:I329)+MAX(#REF!)</f>
        <v>#REF!</v>
      </c>
      <c r="P329" s="69" t="e">
        <f t="shared" si="5"/>
        <v>#REF!</v>
      </c>
    </row>
    <row r="330" spans="1:16" x14ac:dyDescent="0.2">
      <c r="A330" s="73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69" t="e">
        <f>SUM(C330:I330)+MAX(#REF!)</f>
        <v>#REF!</v>
      </c>
      <c r="P330" s="69" t="e">
        <f t="shared" si="5"/>
        <v>#REF!</v>
      </c>
    </row>
    <row r="331" spans="1:16" x14ac:dyDescent="0.2">
      <c r="A331" s="73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69" t="e">
        <f>SUM(C331:I331)+MAX(#REF!)</f>
        <v>#REF!</v>
      </c>
      <c r="P331" s="69" t="e">
        <f t="shared" ref="P331:P394" si="6">IF(O331&gt;=90,"A",IF(O331&gt;=80,"B",IF(O331&gt;=70,"C",IF(O331&gt;=60,"D",IF(O331&gt;=50,"E",IF(O331=0,"-","F"))))))</f>
        <v>#REF!</v>
      </c>
    </row>
    <row r="332" spans="1:16" x14ac:dyDescent="0.2">
      <c r="A332" s="73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69" t="e">
        <f>SUM(C332:I332)+MAX(#REF!)</f>
        <v>#REF!</v>
      </c>
      <c r="P332" s="69" t="e">
        <f t="shared" si="6"/>
        <v>#REF!</v>
      </c>
    </row>
    <row r="333" spans="1:16" x14ac:dyDescent="0.2">
      <c r="A333" s="73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69" t="e">
        <f>SUM(C333:I333)+MAX(#REF!)</f>
        <v>#REF!</v>
      </c>
      <c r="P333" s="69" t="e">
        <f t="shared" si="6"/>
        <v>#REF!</v>
      </c>
    </row>
    <row r="334" spans="1:16" x14ac:dyDescent="0.2">
      <c r="A334" s="73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69" t="e">
        <f>SUM(C334:I334)+MAX(#REF!)</f>
        <v>#REF!</v>
      </c>
      <c r="P334" s="69" t="e">
        <f t="shared" si="6"/>
        <v>#REF!</v>
      </c>
    </row>
    <row r="335" spans="1:16" x14ac:dyDescent="0.2">
      <c r="A335" s="73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69" t="e">
        <f>SUM(C335:I335)+MAX(#REF!)</f>
        <v>#REF!</v>
      </c>
      <c r="P335" s="69" t="e">
        <f t="shared" si="6"/>
        <v>#REF!</v>
      </c>
    </row>
    <row r="336" spans="1:16" x14ac:dyDescent="0.2">
      <c r="A336" s="73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69" t="e">
        <f>SUM(C336:I336)+MAX(#REF!)</f>
        <v>#REF!</v>
      </c>
      <c r="P336" s="69" t="e">
        <f t="shared" si="6"/>
        <v>#REF!</v>
      </c>
    </row>
    <row r="337" spans="1:16" x14ac:dyDescent="0.2">
      <c r="A337" s="73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69" t="e">
        <f>SUM(C337:I337)+MAX(#REF!)</f>
        <v>#REF!</v>
      </c>
      <c r="P337" s="69" t="e">
        <f t="shared" si="6"/>
        <v>#REF!</v>
      </c>
    </row>
    <row r="338" spans="1:16" x14ac:dyDescent="0.2">
      <c r="A338" s="73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69" t="e">
        <f>SUM(C338:I338)+MAX(#REF!)</f>
        <v>#REF!</v>
      </c>
      <c r="P338" s="69" t="e">
        <f t="shared" si="6"/>
        <v>#REF!</v>
      </c>
    </row>
    <row r="339" spans="1:16" x14ac:dyDescent="0.2">
      <c r="A339" s="73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69" t="e">
        <f>SUM(C339:I339)+MAX(#REF!)</f>
        <v>#REF!</v>
      </c>
      <c r="P339" s="69" t="e">
        <f t="shared" si="6"/>
        <v>#REF!</v>
      </c>
    </row>
    <row r="340" spans="1:16" x14ac:dyDescent="0.2">
      <c r="A340" s="73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69" t="e">
        <f>SUM(C340:I340)+MAX(#REF!)</f>
        <v>#REF!</v>
      </c>
      <c r="P340" s="69" t="e">
        <f t="shared" si="6"/>
        <v>#REF!</v>
      </c>
    </row>
    <row r="341" spans="1:16" x14ac:dyDescent="0.2">
      <c r="A341" s="73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69" t="e">
        <f>SUM(C341:I341)+MAX(#REF!)</f>
        <v>#REF!</v>
      </c>
      <c r="P341" s="69" t="e">
        <f t="shared" si="6"/>
        <v>#REF!</v>
      </c>
    </row>
    <row r="342" spans="1:16" x14ac:dyDescent="0.2">
      <c r="A342" s="73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69" t="e">
        <f>SUM(C342:I342)+MAX(#REF!)</f>
        <v>#REF!</v>
      </c>
      <c r="P342" s="69" t="e">
        <f t="shared" si="6"/>
        <v>#REF!</v>
      </c>
    </row>
    <row r="343" spans="1:16" x14ac:dyDescent="0.2">
      <c r="A343" s="73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69" t="e">
        <f>SUM(C343:I343)+MAX(#REF!)</f>
        <v>#REF!</v>
      </c>
      <c r="P343" s="69" t="e">
        <f t="shared" si="6"/>
        <v>#REF!</v>
      </c>
    </row>
    <row r="344" spans="1:16" x14ac:dyDescent="0.2">
      <c r="A344" s="73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69" t="e">
        <f>SUM(C344:I344)+MAX(#REF!)</f>
        <v>#REF!</v>
      </c>
      <c r="P344" s="69" t="e">
        <f t="shared" si="6"/>
        <v>#REF!</v>
      </c>
    </row>
    <row r="345" spans="1:16" x14ac:dyDescent="0.2">
      <c r="A345" s="73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69" t="e">
        <f>SUM(C345:I345)+MAX(#REF!)</f>
        <v>#REF!</v>
      </c>
      <c r="P345" s="69" t="e">
        <f t="shared" si="6"/>
        <v>#REF!</v>
      </c>
    </row>
    <row r="346" spans="1:16" x14ac:dyDescent="0.2">
      <c r="A346" s="73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69" t="e">
        <f>SUM(C346:I346)+MAX(#REF!)</f>
        <v>#REF!</v>
      </c>
      <c r="P346" s="69" t="e">
        <f t="shared" si="6"/>
        <v>#REF!</v>
      </c>
    </row>
    <row r="347" spans="1:16" x14ac:dyDescent="0.2">
      <c r="A347" s="73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69" t="e">
        <f>SUM(C347:I347)+MAX(#REF!)</f>
        <v>#REF!</v>
      </c>
      <c r="P347" s="69" t="e">
        <f t="shared" si="6"/>
        <v>#REF!</v>
      </c>
    </row>
    <row r="348" spans="1:16" x14ac:dyDescent="0.2">
      <c r="A348" s="73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69" t="e">
        <f>SUM(C348:I348)+MAX(#REF!)</f>
        <v>#REF!</v>
      </c>
      <c r="P348" s="69" t="e">
        <f t="shared" si="6"/>
        <v>#REF!</v>
      </c>
    </row>
    <row r="349" spans="1:16" x14ac:dyDescent="0.2">
      <c r="A349" s="73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69" t="e">
        <f>SUM(C349:I349)+MAX(#REF!)</f>
        <v>#REF!</v>
      </c>
      <c r="P349" s="69" t="e">
        <f t="shared" si="6"/>
        <v>#REF!</v>
      </c>
    </row>
    <row r="350" spans="1:16" x14ac:dyDescent="0.2">
      <c r="A350" s="73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69" t="e">
        <f>SUM(C350:I350)+MAX(#REF!)</f>
        <v>#REF!</v>
      </c>
      <c r="P350" s="69" t="e">
        <f t="shared" si="6"/>
        <v>#REF!</v>
      </c>
    </row>
    <row r="351" spans="1:16" x14ac:dyDescent="0.2">
      <c r="A351" s="73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69" t="e">
        <f>SUM(C351:I351)+MAX(#REF!)</f>
        <v>#REF!</v>
      </c>
      <c r="P351" s="69" t="e">
        <f t="shared" si="6"/>
        <v>#REF!</v>
      </c>
    </row>
    <row r="352" spans="1:16" x14ac:dyDescent="0.2">
      <c r="A352" s="73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69" t="e">
        <f>SUM(C352:I352)+MAX(#REF!)</f>
        <v>#REF!</v>
      </c>
      <c r="P352" s="69" t="e">
        <f t="shared" si="6"/>
        <v>#REF!</v>
      </c>
    </row>
    <row r="353" spans="1:16" x14ac:dyDescent="0.2">
      <c r="A353" s="73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69" t="e">
        <f>SUM(C353:I353)+MAX(#REF!)</f>
        <v>#REF!</v>
      </c>
      <c r="P353" s="69" t="e">
        <f t="shared" si="6"/>
        <v>#REF!</v>
      </c>
    </row>
    <row r="354" spans="1:16" x14ac:dyDescent="0.2">
      <c r="A354" s="73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69" t="e">
        <f>SUM(C354:I354)+MAX(#REF!)</f>
        <v>#REF!</v>
      </c>
      <c r="P354" s="69" t="e">
        <f t="shared" si="6"/>
        <v>#REF!</v>
      </c>
    </row>
    <row r="355" spans="1:16" x14ac:dyDescent="0.2">
      <c r="A355" s="73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69" t="e">
        <f>SUM(C355:I355)+MAX(#REF!)</f>
        <v>#REF!</v>
      </c>
      <c r="P355" s="69" t="e">
        <f t="shared" si="6"/>
        <v>#REF!</v>
      </c>
    </row>
    <row r="356" spans="1:16" x14ac:dyDescent="0.2">
      <c r="A356" s="73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69" t="e">
        <f>SUM(C356:I356)+MAX(#REF!)</f>
        <v>#REF!</v>
      </c>
      <c r="P356" s="69" t="e">
        <f t="shared" si="6"/>
        <v>#REF!</v>
      </c>
    </row>
    <row r="357" spans="1:16" x14ac:dyDescent="0.2">
      <c r="A357" s="73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69" t="e">
        <f>SUM(C357:I357)+MAX(#REF!)</f>
        <v>#REF!</v>
      </c>
      <c r="P357" s="69" t="e">
        <f t="shared" si="6"/>
        <v>#REF!</v>
      </c>
    </row>
    <row r="358" spans="1:16" x14ac:dyDescent="0.2">
      <c r="A358" s="73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69" t="e">
        <f>SUM(C358:I358)+MAX(#REF!)</f>
        <v>#REF!</v>
      </c>
      <c r="P358" s="69" t="e">
        <f t="shared" si="6"/>
        <v>#REF!</v>
      </c>
    </row>
    <row r="359" spans="1:16" x14ac:dyDescent="0.2">
      <c r="A359" s="73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69" t="e">
        <f>SUM(C359:I359)+MAX(#REF!)</f>
        <v>#REF!</v>
      </c>
      <c r="P359" s="69" t="e">
        <f t="shared" si="6"/>
        <v>#REF!</v>
      </c>
    </row>
    <row r="360" spans="1:16" x14ac:dyDescent="0.2">
      <c r="A360" s="73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69" t="e">
        <f>SUM(C360:I360)+MAX(#REF!)</f>
        <v>#REF!</v>
      </c>
      <c r="P360" s="69" t="e">
        <f t="shared" si="6"/>
        <v>#REF!</v>
      </c>
    </row>
    <row r="361" spans="1:16" x14ac:dyDescent="0.2">
      <c r="A361" s="73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69" t="e">
        <f>SUM(C361:I361)+MAX(#REF!)</f>
        <v>#REF!</v>
      </c>
      <c r="P361" s="69" t="e">
        <f t="shared" si="6"/>
        <v>#REF!</v>
      </c>
    </row>
    <row r="362" spans="1:16" x14ac:dyDescent="0.2">
      <c r="A362" s="73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69" t="e">
        <f>SUM(C362:I362)+MAX(#REF!)</f>
        <v>#REF!</v>
      </c>
      <c r="P362" s="69" t="e">
        <f t="shared" si="6"/>
        <v>#REF!</v>
      </c>
    </row>
    <row r="363" spans="1:16" x14ac:dyDescent="0.2">
      <c r="A363" s="73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69" t="e">
        <f>SUM(C363:I363)+MAX(#REF!)</f>
        <v>#REF!</v>
      </c>
      <c r="P363" s="69" t="e">
        <f t="shared" si="6"/>
        <v>#REF!</v>
      </c>
    </row>
    <row r="364" spans="1:16" x14ac:dyDescent="0.2">
      <c r="A364" s="73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69" t="e">
        <f>SUM(C364:I364)+MAX(#REF!)</f>
        <v>#REF!</v>
      </c>
      <c r="P364" s="69" t="e">
        <f t="shared" si="6"/>
        <v>#REF!</v>
      </c>
    </row>
    <row r="365" spans="1:16" x14ac:dyDescent="0.2">
      <c r="A365" s="73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69" t="e">
        <f>SUM(C365:I365)+MAX(#REF!)</f>
        <v>#REF!</v>
      </c>
      <c r="P365" s="69" t="e">
        <f t="shared" si="6"/>
        <v>#REF!</v>
      </c>
    </row>
    <row r="366" spans="1:16" x14ac:dyDescent="0.2">
      <c r="A366" s="73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69" t="e">
        <f>SUM(C366:I366)+MAX(#REF!)</f>
        <v>#REF!</v>
      </c>
      <c r="P366" s="69" t="e">
        <f t="shared" si="6"/>
        <v>#REF!</v>
      </c>
    </row>
    <row r="367" spans="1:16" x14ac:dyDescent="0.2">
      <c r="A367" s="73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69" t="e">
        <f>SUM(C367:I367)+MAX(#REF!)</f>
        <v>#REF!</v>
      </c>
      <c r="P367" s="69" t="e">
        <f t="shared" si="6"/>
        <v>#REF!</v>
      </c>
    </row>
    <row r="368" spans="1:16" x14ac:dyDescent="0.2">
      <c r="A368" s="73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69" t="e">
        <f>SUM(C368:I368)+MAX(#REF!)</f>
        <v>#REF!</v>
      </c>
      <c r="P368" s="69" t="e">
        <f t="shared" si="6"/>
        <v>#REF!</v>
      </c>
    </row>
    <row r="369" spans="1:16" x14ac:dyDescent="0.2">
      <c r="A369" s="73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69" t="e">
        <f>SUM(C369:I369)+MAX(#REF!)</f>
        <v>#REF!</v>
      </c>
      <c r="P369" s="69" t="e">
        <f t="shared" si="6"/>
        <v>#REF!</v>
      </c>
    </row>
    <row r="370" spans="1:16" x14ac:dyDescent="0.2">
      <c r="A370" s="73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69" t="e">
        <f>SUM(C370:I370)+MAX(#REF!)</f>
        <v>#REF!</v>
      </c>
      <c r="P370" s="69" t="e">
        <f t="shared" si="6"/>
        <v>#REF!</v>
      </c>
    </row>
    <row r="371" spans="1:16" x14ac:dyDescent="0.2">
      <c r="A371" s="73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69" t="e">
        <f>SUM(C371:I371)+MAX(#REF!)</f>
        <v>#REF!</v>
      </c>
      <c r="P371" s="69" t="e">
        <f t="shared" si="6"/>
        <v>#REF!</v>
      </c>
    </row>
    <row r="372" spans="1:16" x14ac:dyDescent="0.2">
      <c r="A372" s="73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69" t="e">
        <f>SUM(C372:I372)+MAX(#REF!)</f>
        <v>#REF!</v>
      </c>
      <c r="P372" s="69" t="e">
        <f t="shared" si="6"/>
        <v>#REF!</v>
      </c>
    </row>
    <row r="373" spans="1:16" x14ac:dyDescent="0.2">
      <c r="A373" s="73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69" t="e">
        <f>SUM(C373:I373)+MAX(#REF!)</f>
        <v>#REF!</v>
      </c>
      <c r="P373" s="69" t="e">
        <f t="shared" si="6"/>
        <v>#REF!</v>
      </c>
    </row>
    <row r="374" spans="1:16" x14ac:dyDescent="0.2">
      <c r="A374" s="73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69" t="e">
        <f>SUM(C374:I374)+MAX(#REF!)</f>
        <v>#REF!</v>
      </c>
      <c r="P374" s="69" t="e">
        <f t="shared" si="6"/>
        <v>#REF!</v>
      </c>
    </row>
    <row r="375" spans="1:16" x14ac:dyDescent="0.2">
      <c r="A375" s="73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69" t="e">
        <f>SUM(C375:I375)+MAX(#REF!)</f>
        <v>#REF!</v>
      </c>
      <c r="P375" s="69" t="e">
        <f t="shared" si="6"/>
        <v>#REF!</v>
      </c>
    </row>
    <row r="376" spans="1:16" x14ac:dyDescent="0.2">
      <c r="A376" s="73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69" t="e">
        <f>SUM(C376:I376)+MAX(#REF!)</f>
        <v>#REF!</v>
      </c>
      <c r="P376" s="69" t="e">
        <f t="shared" si="6"/>
        <v>#REF!</v>
      </c>
    </row>
    <row r="377" spans="1:16" x14ac:dyDescent="0.2">
      <c r="A377" s="73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69" t="e">
        <f>SUM(C377:I377)+MAX(#REF!)</f>
        <v>#REF!</v>
      </c>
      <c r="P377" s="69" t="e">
        <f t="shared" si="6"/>
        <v>#REF!</v>
      </c>
    </row>
    <row r="378" spans="1:16" x14ac:dyDescent="0.2">
      <c r="A378" s="73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69" t="e">
        <f>SUM(C378:I378)+MAX(#REF!)</f>
        <v>#REF!</v>
      </c>
      <c r="P378" s="69" t="e">
        <f t="shared" si="6"/>
        <v>#REF!</v>
      </c>
    </row>
    <row r="379" spans="1:16" x14ac:dyDescent="0.2">
      <c r="A379" s="73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69" t="e">
        <f>SUM(C379:I379)+MAX(#REF!)</f>
        <v>#REF!</v>
      </c>
      <c r="P379" s="69" t="e">
        <f t="shared" si="6"/>
        <v>#REF!</v>
      </c>
    </row>
    <row r="380" spans="1:16" x14ac:dyDescent="0.2">
      <c r="A380" s="73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69" t="e">
        <f>SUM(C380:I380)+MAX(#REF!)</f>
        <v>#REF!</v>
      </c>
      <c r="P380" s="69" t="e">
        <f t="shared" si="6"/>
        <v>#REF!</v>
      </c>
    </row>
    <row r="381" spans="1:16" x14ac:dyDescent="0.2">
      <c r="A381" s="73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69" t="e">
        <f>SUM(C381:I381)+MAX(#REF!)</f>
        <v>#REF!</v>
      </c>
      <c r="P381" s="69" t="e">
        <f t="shared" si="6"/>
        <v>#REF!</v>
      </c>
    </row>
    <row r="382" spans="1:16" x14ac:dyDescent="0.2">
      <c r="A382" s="73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69" t="e">
        <f>SUM(C382:I382)+MAX(#REF!)</f>
        <v>#REF!</v>
      </c>
      <c r="P382" s="69" t="e">
        <f t="shared" si="6"/>
        <v>#REF!</v>
      </c>
    </row>
    <row r="383" spans="1:16" x14ac:dyDescent="0.2">
      <c r="A383" s="73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69" t="e">
        <f>SUM(C383:I383)+MAX(#REF!)</f>
        <v>#REF!</v>
      </c>
      <c r="P383" s="69" t="e">
        <f t="shared" si="6"/>
        <v>#REF!</v>
      </c>
    </row>
    <row r="384" spans="1:16" x14ac:dyDescent="0.2">
      <c r="A384" s="73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69" t="e">
        <f>SUM(C384:I384)+MAX(#REF!)</f>
        <v>#REF!</v>
      </c>
      <c r="P384" s="69" t="e">
        <f t="shared" si="6"/>
        <v>#REF!</v>
      </c>
    </row>
    <row r="385" spans="1:16" x14ac:dyDescent="0.2">
      <c r="A385" s="73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69" t="e">
        <f>SUM(C385:I385)+MAX(#REF!)</f>
        <v>#REF!</v>
      </c>
      <c r="P385" s="69" t="e">
        <f t="shared" si="6"/>
        <v>#REF!</v>
      </c>
    </row>
    <row r="386" spans="1:16" x14ac:dyDescent="0.2">
      <c r="A386" s="73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69" t="e">
        <f>SUM(C386:I386)+MAX(#REF!)</f>
        <v>#REF!</v>
      </c>
      <c r="P386" s="69" t="e">
        <f t="shared" si="6"/>
        <v>#REF!</v>
      </c>
    </row>
    <row r="387" spans="1:16" x14ac:dyDescent="0.2">
      <c r="A387" s="73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69" t="e">
        <f>SUM(C387:I387)+MAX(#REF!)</f>
        <v>#REF!</v>
      </c>
      <c r="P387" s="69" t="e">
        <f t="shared" si="6"/>
        <v>#REF!</v>
      </c>
    </row>
    <row r="388" spans="1:16" x14ac:dyDescent="0.2">
      <c r="A388" s="73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69" t="e">
        <f>SUM(C388:I388)+MAX(#REF!)</f>
        <v>#REF!</v>
      </c>
      <c r="P388" s="69" t="e">
        <f t="shared" si="6"/>
        <v>#REF!</v>
      </c>
    </row>
    <row r="389" spans="1:16" x14ac:dyDescent="0.2">
      <c r="A389" s="73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69" t="e">
        <f>SUM(C389:I389)+MAX(#REF!)</f>
        <v>#REF!</v>
      </c>
      <c r="P389" s="69" t="e">
        <f t="shared" si="6"/>
        <v>#REF!</v>
      </c>
    </row>
    <row r="390" spans="1:16" x14ac:dyDescent="0.2">
      <c r="A390" s="73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69" t="e">
        <f>SUM(C390:I390)+MAX(#REF!)</f>
        <v>#REF!</v>
      </c>
      <c r="P390" s="69" t="e">
        <f t="shared" si="6"/>
        <v>#REF!</v>
      </c>
    </row>
    <row r="391" spans="1:16" x14ac:dyDescent="0.2">
      <c r="A391" s="73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69" t="e">
        <f>SUM(C391:I391)+MAX(#REF!)</f>
        <v>#REF!</v>
      </c>
      <c r="P391" s="69" t="e">
        <f t="shared" si="6"/>
        <v>#REF!</v>
      </c>
    </row>
    <row r="392" spans="1:16" x14ac:dyDescent="0.2">
      <c r="A392" s="73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69" t="e">
        <f>SUM(C392:I392)+MAX(#REF!)</f>
        <v>#REF!</v>
      </c>
      <c r="P392" s="69" t="e">
        <f t="shared" si="6"/>
        <v>#REF!</v>
      </c>
    </row>
    <row r="393" spans="1:16" x14ac:dyDescent="0.2">
      <c r="A393" s="73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69" t="e">
        <f>SUM(C393:I393)+MAX(#REF!)</f>
        <v>#REF!</v>
      </c>
      <c r="P393" s="69" t="e">
        <f t="shared" si="6"/>
        <v>#REF!</v>
      </c>
    </row>
    <row r="394" spans="1:16" x14ac:dyDescent="0.2">
      <c r="A394" s="73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69" t="e">
        <f>SUM(C394:I394)+MAX(#REF!)</f>
        <v>#REF!</v>
      </c>
      <c r="P394" s="69" t="e">
        <f t="shared" si="6"/>
        <v>#REF!</v>
      </c>
    </row>
    <row r="395" spans="1:16" x14ac:dyDescent="0.2">
      <c r="A395" s="73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69" t="e">
        <f>SUM(C395:I395)+MAX(#REF!)</f>
        <v>#REF!</v>
      </c>
      <c r="P395" s="69" t="e">
        <f t="shared" ref="P395:P458" si="7">IF(O395&gt;=90,"A",IF(O395&gt;=80,"B",IF(O395&gt;=70,"C",IF(O395&gt;=60,"D",IF(O395&gt;=50,"E",IF(O395=0,"-","F"))))))</f>
        <v>#REF!</v>
      </c>
    </row>
    <row r="396" spans="1:16" x14ac:dyDescent="0.2">
      <c r="A396" s="73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69" t="e">
        <f>SUM(C396:I396)+MAX(#REF!)</f>
        <v>#REF!</v>
      </c>
      <c r="P396" s="69" t="e">
        <f t="shared" si="7"/>
        <v>#REF!</v>
      </c>
    </row>
    <row r="397" spans="1:16" x14ac:dyDescent="0.2">
      <c r="A397" s="73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69" t="e">
        <f>SUM(C397:I397)+MAX(#REF!)</f>
        <v>#REF!</v>
      </c>
      <c r="P397" s="69" t="e">
        <f t="shared" si="7"/>
        <v>#REF!</v>
      </c>
    </row>
    <row r="398" spans="1:16" x14ac:dyDescent="0.2">
      <c r="A398" s="73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69" t="e">
        <f>SUM(C398:I398)+MAX(#REF!)</f>
        <v>#REF!</v>
      </c>
      <c r="P398" s="69" t="e">
        <f t="shared" si="7"/>
        <v>#REF!</v>
      </c>
    </row>
    <row r="399" spans="1:16" x14ac:dyDescent="0.2">
      <c r="A399" s="73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69" t="e">
        <f>SUM(C399:I399)+MAX(#REF!)</f>
        <v>#REF!</v>
      </c>
      <c r="P399" s="69" t="e">
        <f t="shared" si="7"/>
        <v>#REF!</v>
      </c>
    </row>
    <row r="400" spans="1:16" x14ac:dyDescent="0.2">
      <c r="A400" s="73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69" t="e">
        <f>SUM(C400:I400)+MAX(#REF!)</f>
        <v>#REF!</v>
      </c>
      <c r="P400" s="69" t="e">
        <f t="shared" si="7"/>
        <v>#REF!</v>
      </c>
    </row>
    <row r="401" spans="1:16" x14ac:dyDescent="0.2">
      <c r="A401" s="73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69" t="e">
        <f>SUM(C401:I401)+MAX(#REF!)</f>
        <v>#REF!</v>
      </c>
      <c r="P401" s="69" t="e">
        <f t="shared" si="7"/>
        <v>#REF!</v>
      </c>
    </row>
    <row r="402" spans="1:16" x14ac:dyDescent="0.2">
      <c r="A402" s="73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69" t="e">
        <f>SUM(C402:I402)+MAX(#REF!)</f>
        <v>#REF!</v>
      </c>
      <c r="P402" s="69" t="e">
        <f t="shared" si="7"/>
        <v>#REF!</v>
      </c>
    </row>
    <row r="403" spans="1:16" x14ac:dyDescent="0.2">
      <c r="A403" s="73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69" t="e">
        <f>SUM(C403:I403)+MAX(#REF!)</f>
        <v>#REF!</v>
      </c>
      <c r="P403" s="69" t="e">
        <f t="shared" si="7"/>
        <v>#REF!</v>
      </c>
    </row>
    <row r="404" spans="1:16" x14ac:dyDescent="0.2">
      <c r="A404" s="73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69" t="e">
        <f>SUM(C404:I404)+MAX(#REF!)</f>
        <v>#REF!</v>
      </c>
      <c r="P404" s="69" t="e">
        <f t="shared" si="7"/>
        <v>#REF!</v>
      </c>
    </row>
    <row r="405" spans="1:16" x14ac:dyDescent="0.2">
      <c r="A405" s="73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69" t="e">
        <f>SUM(C405:I405)+MAX(#REF!)</f>
        <v>#REF!</v>
      </c>
      <c r="P405" s="69" t="e">
        <f t="shared" si="7"/>
        <v>#REF!</v>
      </c>
    </row>
    <row r="406" spans="1:16" x14ac:dyDescent="0.2">
      <c r="A406" s="73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69" t="e">
        <f>SUM(C406:I406)+MAX(#REF!)</f>
        <v>#REF!</v>
      </c>
      <c r="P406" s="69" t="e">
        <f t="shared" si="7"/>
        <v>#REF!</v>
      </c>
    </row>
    <row r="407" spans="1:16" x14ac:dyDescent="0.2">
      <c r="A407" s="73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69" t="e">
        <f>SUM(C407:I407)+MAX(#REF!)</f>
        <v>#REF!</v>
      </c>
      <c r="P407" s="69" t="e">
        <f t="shared" si="7"/>
        <v>#REF!</v>
      </c>
    </row>
    <row r="408" spans="1:16" x14ac:dyDescent="0.2">
      <c r="A408" s="73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69" t="e">
        <f>SUM(C408:I408)+MAX(#REF!)</f>
        <v>#REF!</v>
      </c>
      <c r="P408" s="69" t="e">
        <f t="shared" si="7"/>
        <v>#REF!</v>
      </c>
    </row>
    <row r="409" spans="1:16" x14ac:dyDescent="0.2">
      <c r="A409" s="73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69" t="e">
        <f>SUM(C409:I409)+MAX(#REF!)</f>
        <v>#REF!</v>
      </c>
      <c r="P409" s="69" t="e">
        <f t="shared" si="7"/>
        <v>#REF!</v>
      </c>
    </row>
    <row r="410" spans="1:16" x14ac:dyDescent="0.2">
      <c r="A410" s="73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69" t="e">
        <f>SUM(C410:I410)+MAX(#REF!)</f>
        <v>#REF!</v>
      </c>
      <c r="P410" s="69" t="e">
        <f t="shared" si="7"/>
        <v>#REF!</v>
      </c>
    </row>
    <row r="411" spans="1:16" x14ac:dyDescent="0.2">
      <c r="A411" s="73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69" t="e">
        <f>SUM(C411:I411)+MAX(#REF!)</f>
        <v>#REF!</v>
      </c>
      <c r="P411" s="69" t="e">
        <f t="shared" si="7"/>
        <v>#REF!</v>
      </c>
    </row>
    <row r="412" spans="1:16" x14ac:dyDescent="0.2">
      <c r="A412" s="73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69" t="e">
        <f>SUM(C412:I412)+MAX(#REF!)</f>
        <v>#REF!</v>
      </c>
      <c r="P412" s="69" t="e">
        <f t="shared" si="7"/>
        <v>#REF!</v>
      </c>
    </row>
    <row r="413" spans="1:16" x14ac:dyDescent="0.2">
      <c r="A413" s="73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69" t="e">
        <f>SUM(C413:I413)+MAX(#REF!)</f>
        <v>#REF!</v>
      </c>
      <c r="P413" s="69" t="e">
        <f t="shared" si="7"/>
        <v>#REF!</v>
      </c>
    </row>
    <row r="414" spans="1:16" x14ac:dyDescent="0.2">
      <c r="A414" s="73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69" t="e">
        <f>SUM(C414:I414)+MAX(#REF!)</f>
        <v>#REF!</v>
      </c>
      <c r="P414" s="69" t="e">
        <f t="shared" si="7"/>
        <v>#REF!</v>
      </c>
    </row>
    <row r="415" spans="1:16" x14ac:dyDescent="0.2">
      <c r="A415" s="73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69" t="e">
        <f>SUM(C415:I415)+MAX(#REF!)</f>
        <v>#REF!</v>
      </c>
      <c r="P415" s="69" t="e">
        <f t="shared" si="7"/>
        <v>#REF!</v>
      </c>
    </row>
    <row r="416" spans="1:16" x14ac:dyDescent="0.2">
      <c r="A416" s="73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69" t="e">
        <f>SUM(C416:I416)+MAX(#REF!)</f>
        <v>#REF!</v>
      </c>
      <c r="P416" s="69" t="e">
        <f t="shared" si="7"/>
        <v>#REF!</v>
      </c>
    </row>
    <row r="417" spans="1:16" x14ac:dyDescent="0.2">
      <c r="A417" s="73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69" t="e">
        <f>SUM(C417:I417)+MAX(#REF!)</f>
        <v>#REF!</v>
      </c>
      <c r="P417" s="69" t="e">
        <f t="shared" si="7"/>
        <v>#REF!</v>
      </c>
    </row>
    <row r="418" spans="1:16" x14ac:dyDescent="0.2">
      <c r="A418" s="73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69" t="e">
        <f>SUM(C418:I418)+MAX(#REF!)</f>
        <v>#REF!</v>
      </c>
      <c r="P418" s="69" t="e">
        <f t="shared" si="7"/>
        <v>#REF!</v>
      </c>
    </row>
    <row r="419" spans="1:16" x14ac:dyDescent="0.2">
      <c r="A419" s="73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69" t="e">
        <f>SUM(C419:I419)+MAX(#REF!)</f>
        <v>#REF!</v>
      </c>
      <c r="P419" s="69" t="e">
        <f t="shared" si="7"/>
        <v>#REF!</v>
      </c>
    </row>
    <row r="420" spans="1:16" x14ac:dyDescent="0.2">
      <c r="A420" s="73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69" t="e">
        <f>SUM(C420:I420)+MAX(#REF!)</f>
        <v>#REF!</v>
      </c>
      <c r="P420" s="69" t="e">
        <f t="shared" si="7"/>
        <v>#REF!</v>
      </c>
    </row>
    <row r="421" spans="1:16" x14ac:dyDescent="0.2">
      <c r="A421" s="73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69" t="e">
        <f>SUM(C421:I421)+MAX(#REF!)</f>
        <v>#REF!</v>
      </c>
      <c r="P421" s="69" t="e">
        <f t="shared" si="7"/>
        <v>#REF!</v>
      </c>
    </row>
    <row r="422" spans="1:16" x14ac:dyDescent="0.2">
      <c r="A422" s="73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69" t="e">
        <f>SUM(C422:I422)+MAX(#REF!)</f>
        <v>#REF!</v>
      </c>
      <c r="P422" s="69" t="e">
        <f t="shared" si="7"/>
        <v>#REF!</v>
      </c>
    </row>
    <row r="423" spans="1:16" x14ac:dyDescent="0.2">
      <c r="A423" s="73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69" t="e">
        <f>SUM(C423:I423)+MAX(#REF!)</f>
        <v>#REF!</v>
      </c>
      <c r="P423" s="69" t="e">
        <f t="shared" si="7"/>
        <v>#REF!</v>
      </c>
    </row>
    <row r="424" spans="1:16" x14ac:dyDescent="0.2">
      <c r="A424" s="73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69" t="e">
        <f>SUM(C424:I424)+MAX(#REF!)</f>
        <v>#REF!</v>
      </c>
      <c r="P424" s="69" t="e">
        <f t="shared" si="7"/>
        <v>#REF!</v>
      </c>
    </row>
    <row r="425" spans="1:16" x14ac:dyDescent="0.2">
      <c r="A425" s="73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69" t="e">
        <f>SUM(C425:I425)+MAX(#REF!)</f>
        <v>#REF!</v>
      </c>
      <c r="P425" s="69" t="e">
        <f t="shared" si="7"/>
        <v>#REF!</v>
      </c>
    </row>
    <row r="426" spans="1:16" x14ac:dyDescent="0.2">
      <c r="A426" s="73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69" t="e">
        <f>SUM(C426:I426)+MAX(#REF!)</f>
        <v>#REF!</v>
      </c>
      <c r="P426" s="69" t="e">
        <f t="shared" si="7"/>
        <v>#REF!</v>
      </c>
    </row>
    <row r="427" spans="1:16" x14ac:dyDescent="0.2">
      <c r="A427" s="73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69" t="e">
        <f>SUM(C427:I427)+MAX(#REF!)</f>
        <v>#REF!</v>
      </c>
      <c r="P427" s="69" t="e">
        <f t="shared" si="7"/>
        <v>#REF!</v>
      </c>
    </row>
    <row r="428" spans="1:16" x14ac:dyDescent="0.2">
      <c r="A428" s="73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69" t="e">
        <f>SUM(C428:I428)+MAX(#REF!)</f>
        <v>#REF!</v>
      </c>
      <c r="P428" s="69" t="e">
        <f t="shared" si="7"/>
        <v>#REF!</v>
      </c>
    </row>
    <row r="429" spans="1:16" x14ac:dyDescent="0.2">
      <c r="A429" s="73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69" t="e">
        <f>SUM(C429:I429)+MAX(#REF!)</f>
        <v>#REF!</v>
      </c>
      <c r="P429" s="69" t="e">
        <f t="shared" si="7"/>
        <v>#REF!</v>
      </c>
    </row>
    <row r="430" spans="1:16" x14ac:dyDescent="0.2">
      <c r="A430" s="73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69" t="e">
        <f>SUM(C430:I430)+MAX(#REF!)</f>
        <v>#REF!</v>
      </c>
      <c r="P430" s="69" t="e">
        <f t="shared" si="7"/>
        <v>#REF!</v>
      </c>
    </row>
    <row r="431" spans="1:16" x14ac:dyDescent="0.2">
      <c r="A431" s="73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69" t="e">
        <f>SUM(C431:I431)+MAX(#REF!)</f>
        <v>#REF!</v>
      </c>
      <c r="P431" s="69" t="e">
        <f t="shared" si="7"/>
        <v>#REF!</v>
      </c>
    </row>
    <row r="432" spans="1:16" x14ac:dyDescent="0.2">
      <c r="A432" s="73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69" t="e">
        <f>SUM(C432:I432)+MAX(#REF!)</f>
        <v>#REF!</v>
      </c>
      <c r="P432" s="69" t="e">
        <f t="shared" si="7"/>
        <v>#REF!</v>
      </c>
    </row>
    <row r="433" spans="1:16" x14ac:dyDescent="0.2">
      <c r="A433" s="73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69" t="e">
        <f>SUM(C433:I433)+MAX(#REF!)</f>
        <v>#REF!</v>
      </c>
      <c r="P433" s="69" t="e">
        <f t="shared" si="7"/>
        <v>#REF!</v>
      </c>
    </row>
    <row r="434" spans="1:16" x14ac:dyDescent="0.2">
      <c r="A434" s="73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69" t="e">
        <f>SUM(C434:I434)+MAX(#REF!)</f>
        <v>#REF!</v>
      </c>
      <c r="P434" s="69" t="e">
        <f t="shared" si="7"/>
        <v>#REF!</v>
      </c>
    </row>
    <row r="435" spans="1:16" x14ac:dyDescent="0.2">
      <c r="A435" s="73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69" t="e">
        <f>SUM(C435:I435)+MAX(#REF!)</f>
        <v>#REF!</v>
      </c>
      <c r="P435" s="69" t="e">
        <f t="shared" si="7"/>
        <v>#REF!</v>
      </c>
    </row>
    <row r="436" spans="1:16" x14ac:dyDescent="0.2">
      <c r="A436" s="73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69" t="e">
        <f>SUM(C436:I436)+MAX(#REF!)</f>
        <v>#REF!</v>
      </c>
      <c r="P436" s="69" t="e">
        <f t="shared" si="7"/>
        <v>#REF!</v>
      </c>
    </row>
    <row r="437" spans="1:16" x14ac:dyDescent="0.2">
      <c r="A437" s="73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69" t="e">
        <f>SUM(C437:I437)+MAX(#REF!)</f>
        <v>#REF!</v>
      </c>
      <c r="P437" s="69" t="e">
        <f t="shared" si="7"/>
        <v>#REF!</v>
      </c>
    </row>
    <row r="438" spans="1:16" x14ac:dyDescent="0.2">
      <c r="A438" s="73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69" t="e">
        <f>SUM(C438:I438)+MAX(#REF!)</f>
        <v>#REF!</v>
      </c>
      <c r="P438" s="69" t="e">
        <f t="shared" si="7"/>
        <v>#REF!</v>
      </c>
    </row>
    <row r="439" spans="1:16" x14ac:dyDescent="0.2">
      <c r="A439" s="73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69" t="e">
        <f>SUM(C439:I439)+MAX(#REF!)</f>
        <v>#REF!</v>
      </c>
      <c r="P439" s="69" t="e">
        <f t="shared" si="7"/>
        <v>#REF!</v>
      </c>
    </row>
    <row r="440" spans="1:16" x14ac:dyDescent="0.2">
      <c r="A440" s="73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69" t="e">
        <f>SUM(C440:I440)+MAX(#REF!)</f>
        <v>#REF!</v>
      </c>
      <c r="P440" s="69" t="e">
        <f t="shared" si="7"/>
        <v>#REF!</v>
      </c>
    </row>
    <row r="441" spans="1:16" x14ac:dyDescent="0.2">
      <c r="A441" s="73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69" t="e">
        <f>SUM(C441:I441)+MAX(#REF!)</f>
        <v>#REF!</v>
      </c>
      <c r="P441" s="69" t="e">
        <f t="shared" si="7"/>
        <v>#REF!</v>
      </c>
    </row>
    <row r="442" spans="1:16" x14ac:dyDescent="0.2">
      <c r="A442" s="73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69" t="e">
        <f>SUM(C442:I442)+MAX(#REF!)</f>
        <v>#REF!</v>
      </c>
      <c r="P442" s="69" t="e">
        <f t="shared" si="7"/>
        <v>#REF!</v>
      </c>
    </row>
    <row r="443" spans="1:16" x14ac:dyDescent="0.2">
      <c r="A443" s="73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69" t="e">
        <f>SUM(C443:I443)+MAX(#REF!)</f>
        <v>#REF!</v>
      </c>
      <c r="P443" s="69" t="e">
        <f t="shared" si="7"/>
        <v>#REF!</v>
      </c>
    </row>
    <row r="444" spans="1:16" x14ac:dyDescent="0.2">
      <c r="A444" s="73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69" t="e">
        <f>SUM(C444:I444)+MAX(#REF!)</f>
        <v>#REF!</v>
      </c>
      <c r="P444" s="69" t="e">
        <f t="shared" si="7"/>
        <v>#REF!</v>
      </c>
    </row>
    <row r="445" spans="1:16" x14ac:dyDescent="0.2">
      <c r="A445" s="73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69" t="e">
        <f>SUM(C445:I445)+MAX(#REF!)</f>
        <v>#REF!</v>
      </c>
      <c r="P445" s="69" t="e">
        <f t="shared" si="7"/>
        <v>#REF!</v>
      </c>
    </row>
    <row r="446" spans="1:16" x14ac:dyDescent="0.2">
      <c r="A446" s="73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69" t="e">
        <f>SUM(C446:I446)+MAX(#REF!)</f>
        <v>#REF!</v>
      </c>
      <c r="P446" s="69" t="e">
        <f t="shared" si="7"/>
        <v>#REF!</v>
      </c>
    </row>
    <row r="447" spans="1:16" x14ac:dyDescent="0.2">
      <c r="A447" s="73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69" t="e">
        <f>SUM(C447:I447)+MAX(#REF!)</f>
        <v>#REF!</v>
      </c>
      <c r="P447" s="69" t="e">
        <f t="shared" si="7"/>
        <v>#REF!</v>
      </c>
    </row>
    <row r="448" spans="1:16" x14ac:dyDescent="0.2">
      <c r="A448" s="73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69" t="e">
        <f>SUM(C448:I448)+MAX(#REF!)</f>
        <v>#REF!</v>
      </c>
      <c r="P448" s="69" t="e">
        <f t="shared" si="7"/>
        <v>#REF!</v>
      </c>
    </row>
    <row r="449" spans="1:16" x14ac:dyDescent="0.2">
      <c r="A449" s="73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69" t="e">
        <f>SUM(C449:I449)+MAX(#REF!)</f>
        <v>#REF!</v>
      </c>
      <c r="P449" s="69" t="e">
        <f t="shared" si="7"/>
        <v>#REF!</v>
      </c>
    </row>
    <row r="450" spans="1:16" x14ac:dyDescent="0.2">
      <c r="A450" s="73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69" t="e">
        <f>SUM(C450:I450)+MAX(#REF!)</f>
        <v>#REF!</v>
      </c>
      <c r="P450" s="69" t="e">
        <f t="shared" si="7"/>
        <v>#REF!</v>
      </c>
    </row>
    <row r="451" spans="1:16" x14ac:dyDescent="0.2">
      <c r="A451" s="73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69" t="e">
        <f>SUM(C451:I451)+MAX(#REF!)</f>
        <v>#REF!</v>
      </c>
      <c r="P451" s="69" t="e">
        <f t="shared" si="7"/>
        <v>#REF!</v>
      </c>
    </row>
    <row r="452" spans="1:16" x14ac:dyDescent="0.2">
      <c r="A452" s="73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69" t="e">
        <f>SUM(C452:I452)+MAX(#REF!)</f>
        <v>#REF!</v>
      </c>
      <c r="P452" s="69" t="e">
        <f t="shared" si="7"/>
        <v>#REF!</v>
      </c>
    </row>
    <row r="453" spans="1:16" x14ac:dyDescent="0.2">
      <c r="A453" s="73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69" t="e">
        <f>SUM(C453:I453)+MAX(#REF!)</f>
        <v>#REF!</v>
      </c>
      <c r="P453" s="69" t="e">
        <f t="shared" si="7"/>
        <v>#REF!</v>
      </c>
    </row>
    <row r="454" spans="1:16" x14ac:dyDescent="0.2">
      <c r="A454" s="73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69" t="e">
        <f>SUM(C454:I454)+MAX(#REF!)</f>
        <v>#REF!</v>
      </c>
      <c r="P454" s="69" t="e">
        <f t="shared" si="7"/>
        <v>#REF!</v>
      </c>
    </row>
    <row r="455" spans="1:16" x14ac:dyDescent="0.2">
      <c r="A455" s="73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69" t="e">
        <f>SUM(C455:I455)+MAX(#REF!)</f>
        <v>#REF!</v>
      </c>
      <c r="P455" s="69" t="e">
        <f t="shared" si="7"/>
        <v>#REF!</v>
      </c>
    </row>
    <row r="456" spans="1:16" x14ac:dyDescent="0.2">
      <c r="A456" s="73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69" t="e">
        <f>SUM(C456:I456)+MAX(#REF!)</f>
        <v>#REF!</v>
      </c>
      <c r="P456" s="69" t="e">
        <f t="shared" si="7"/>
        <v>#REF!</v>
      </c>
    </row>
    <row r="457" spans="1:16" x14ac:dyDescent="0.2">
      <c r="A457" s="73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69" t="e">
        <f>SUM(C457:I457)+MAX(#REF!)</f>
        <v>#REF!</v>
      </c>
      <c r="P457" s="69" t="e">
        <f t="shared" si="7"/>
        <v>#REF!</v>
      </c>
    </row>
    <row r="458" spans="1:16" x14ac:dyDescent="0.2">
      <c r="A458" s="73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69" t="e">
        <f>SUM(C458:I458)+MAX(#REF!)</f>
        <v>#REF!</v>
      </c>
      <c r="P458" s="69" t="e">
        <f t="shared" si="7"/>
        <v>#REF!</v>
      </c>
    </row>
    <row r="459" spans="1:16" x14ac:dyDescent="0.2">
      <c r="A459" s="73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69" t="e">
        <f>SUM(C459:I459)+MAX(#REF!)</f>
        <v>#REF!</v>
      </c>
      <c r="P459" s="69" t="e">
        <f t="shared" ref="P459:P514" si="8">IF(O459&gt;=90,"A",IF(O459&gt;=80,"B",IF(O459&gt;=70,"C",IF(O459&gt;=60,"D",IF(O459&gt;=50,"E",IF(O459=0,"-","F"))))))</f>
        <v>#REF!</v>
      </c>
    </row>
    <row r="460" spans="1:16" x14ac:dyDescent="0.2">
      <c r="A460" s="73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69" t="e">
        <f>SUM(C460:I460)+MAX(#REF!)</f>
        <v>#REF!</v>
      </c>
      <c r="P460" s="69" t="e">
        <f t="shared" si="8"/>
        <v>#REF!</v>
      </c>
    </row>
    <row r="461" spans="1:16" x14ac:dyDescent="0.2">
      <c r="A461" s="73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69" t="e">
        <f>SUM(C461:I461)+MAX(#REF!)</f>
        <v>#REF!</v>
      </c>
      <c r="P461" s="69" t="e">
        <f t="shared" si="8"/>
        <v>#REF!</v>
      </c>
    </row>
    <row r="462" spans="1:16" x14ac:dyDescent="0.2">
      <c r="A462" s="73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69" t="e">
        <f>SUM(C462:I462)+MAX(#REF!)</f>
        <v>#REF!</v>
      </c>
      <c r="P462" s="69" t="e">
        <f t="shared" si="8"/>
        <v>#REF!</v>
      </c>
    </row>
    <row r="463" spans="1:16" x14ac:dyDescent="0.2">
      <c r="A463" s="73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69" t="e">
        <f>SUM(C463:I463)+MAX(#REF!)</f>
        <v>#REF!</v>
      </c>
      <c r="P463" s="69" t="e">
        <f t="shared" si="8"/>
        <v>#REF!</v>
      </c>
    </row>
    <row r="464" spans="1:16" x14ac:dyDescent="0.2">
      <c r="A464" s="73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69" t="e">
        <f>SUM(C464:I464)+MAX(#REF!)</f>
        <v>#REF!</v>
      </c>
      <c r="P464" s="69" t="e">
        <f t="shared" si="8"/>
        <v>#REF!</v>
      </c>
    </row>
    <row r="465" spans="1:16" x14ac:dyDescent="0.2">
      <c r="A465" s="73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69" t="e">
        <f>SUM(C465:I465)+MAX(#REF!)</f>
        <v>#REF!</v>
      </c>
      <c r="P465" s="69" t="e">
        <f t="shared" si="8"/>
        <v>#REF!</v>
      </c>
    </row>
    <row r="466" spans="1:16" x14ac:dyDescent="0.2">
      <c r="A466" s="73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69" t="e">
        <f>SUM(C466:I466)+MAX(#REF!)</f>
        <v>#REF!</v>
      </c>
      <c r="P466" s="69" t="e">
        <f t="shared" si="8"/>
        <v>#REF!</v>
      </c>
    </row>
    <row r="467" spans="1:16" x14ac:dyDescent="0.2">
      <c r="A467" s="73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69" t="e">
        <f>SUM(C467:I467)+MAX(#REF!)</f>
        <v>#REF!</v>
      </c>
      <c r="P467" s="69" t="e">
        <f t="shared" si="8"/>
        <v>#REF!</v>
      </c>
    </row>
    <row r="468" spans="1:16" x14ac:dyDescent="0.2">
      <c r="A468" s="73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69" t="e">
        <f>SUM(C468:I468)+MAX(#REF!)</f>
        <v>#REF!</v>
      </c>
      <c r="P468" s="69" t="e">
        <f t="shared" si="8"/>
        <v>#REF!</v>
      </c>
    </row>
    <row r="469" spans="1:16" x14ac:dyDescent="0.2">
      <c r="A469" s="73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69" t="e">
        <f>SUM(C469:I469)+MAX(#REF!)</f>
        <v>#REF!</v>
      </c>
      <c r="P469" s="69" t="e">
        <f t="shared" si="8"/>
        <v>#REF!</v>
      </c>
    </row>
    <row r="470" spans="1:16" x14ac:dyDescent="0.2">
      <c r="A470" s="73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69" t="e">
        <f>SUM(C470:I470)+MAX(#REF!)</f>
        <v>#REF!</v>
      </c>
      <c r="P470" s="69" t="e">
        <f t="shared" si="8"/>
        <v>#REF!</v>
      </c>
    </row>
    <row r="471" spans="1:16" x14ac:dyDescent="0.2">
      <c r="A471" s="73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69" t="e">
        <f>SUM(C471:I471)+MAX(#REF!)</f>
        <v>#REF!</v>
      </c>
      <c r="P471" s="69" t="e">
        <f t="shared" si="8"/>
        <v>#REF!</v>
      </c>
    </row>
    <row r="472" spans="1:16" x14ac:dyDescent="0.2">
      <c r="A472" s="73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69" t="e">
        <f>SUM(C472:I472)+MAX(#REF!)</f>
        <v>#REF!</v>
      </c>
      <c r="P472" s="69" t="e">
        <f t="shared" si="8"/>
        <v>#REF!</v>
      </c>
    </row>
    <row r="473" spans="1:16" x14ac:dyDescent="0.2">
      <c r="A473" s="73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69" t="e">
        <f>SUM(C473:I473)+MAX(#REF!)</f>
        <v>#REF!</v>
      </c>
      <c r="P473" s="69" t="e">
        <f t="shared" si="8"/>
        <v>#REF!</v>
      </c>
    </row>
    <row r="474" spans="1:16" x14ac:dyDescent="0.2">
      <c r="A474" s="73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69" t="e">
        <f>SUM(C474:I474)+MAX(#REF!)</f>
        <v>#REF!</v>
      </c>
      <c r="P474" s="69" t="e">
        <f t="shared" si="8"/>
        <v>#REF!</v>
      </c>
    </row>
    <row r="475" spans="1:16" x14ac:dyDescent="0.2">
      <c r="A475" s="73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69" t="e">
        <f>SUM(C475:I475)+MAX(#REF!)</f>
        <v>#REF!</v>
      </c>
      <c r="P475" s="69" t="e">
        <f t="shared" si="8"/>
        <v>#REF!</v>
      </c>
    </row>
    <row r="476" spans="1:16" x14ac:dyDescent="0.2">
      <c r="A476" s="73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69" t="e">
        <f>SUM(C476:I476)+MAX(#REF!)</f>
        <v>#REF!</v>
      </c>
      <c r="P476" s="69" t="e">
        <f t="shared" si="8"/>
        <v>#REF!</v>
      </c>
    </row>
    <row r="477" spans="1:16" x14ac:dyDescent="0.2">
      <c r="A477" s="73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69" t="e">
        <f>SUM(C477:I477)+MAX(#REF!)</f>
        <v>#REF!</v>
      </c>
      <c r="P477" s="69" t="e">
        <f t="shared" si="8"/>
        <v>#REF!</v>
      </c>
    </row>
    <row r="478" spans="1:16" x14ac:dyDescent="0.2">
      <c r="A478" s="73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69" t="e">
        <f>SUM(C478:I478)+MAX(#REF!)</f>
        <v>#REF!</v>
      </c>
      <c r="P478" s="69" t="e">
        <f t="shared" si="8"/>
        <v>#REF!</v>
      </c>
    </row>
    <row r="479" spans="1:16" x14ac:dyDescent="0.2">
      <c r="A479" s="73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69" t="e">
        <f>SUM(C479:I479)+MAX(#REF!)</f>
        <v>#REF!</v>
      </c>
      <c r="P479" s="69" t="e">
        <f t="shared" si="8"/>
        <v>#REF!</v>
      </c>
    </row>
    <row r="480" spans="1:16" x14ac:dyDescent="0.2">
      <c r="A480" s="73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69" t="e">
        <f>SUM(C480:I480)+MAX(#REF!)</f>
        <v>#REF!</v>
      </c>
      <c r="P480" s="69" t="e">
        <f t="shared" si="8"/>
        <v>#REF!</v>
      </c>
    </row>
    <row r="481" spans="1:16" x14ac:dyDescent="0.2">
      <c r="A481" s="73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69" t="e">
        <f>SUM(C481:I481)+MAX(#REF!)</f>
        <v>#REF!</v>
      </c>
      <c r="P481" s="69" t="e">
        <f t="shared" si="8"/>
        <v>#REF!</v>
      </c>
    </row>
    <row r="482" spans="1:16" x14ac:dyDescent="0.2">
      <c r="A482" s="73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69" t="e">
        <f>SUM(C482:I482)+MAX(#REF!)</f>
        <v>#REF!</v>
      </c>
      <c r="P482" s="69" t="e">
        <f t="shared" si="8"/>
        <v>#REF!</v>
      </c>
    </row>
    <row r="483" spans="1:16" x14ac:dyDescent="0.2">
      <c r="A483" s="73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69" t="e">
        <f>SUM(C483:I483)+MAX(#REF!)</f>
        <v>#REF!</v>
      </c>
      <c r="P483" s="69" t="e">
        <f t="shared" si="8"/>
        <v>#REF!</v>
      </c>
    </row>
    <row r="484" spans="1:16" x14ac:dyDescent="0.2">
      <c r="A484" s="73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69" t="e">
        <f>SUM(C484:I484)+MAX(#REF!)</f>
        <v>#REF!</v>
      </c>
      <c r="P484" s="69" t="e">
        <f t="shared" si="8"/>
        <v>#REF!</v>
      </c>
    </row>
    <row r="485" spans="1:16" x14ac:dyDescent="0.2">
      <c r="A485" s="73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69" t="e">
        <f>SUM(C485:I485)+MAX(#REF!)</f>
        <v>#REF!</v>
      </c>
      <c r="P485" s="69" t="e">
        <f t="shared" si="8"/>
        <v>#REF!</v>
      </c>
    </row>
    <row r="486" spans="1:16" x14ac:dyDescent="0.2">
      <c r="A486" s="73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69" t="e">
        <f>SUM(C486:I486)+MAX(#REF!)</f>
        <v>#REF!</v>
      </c>
      <c r="P486" s="69" t="e">
        <f t="shared" si="8"/>
        <v>#REF!</v>
      </c>
    </row>
    <row r="487" spans="1:16" x14ac:dyDescent="0.2">
      <c r="A487" s="73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69" t="e">
        <f>SUM(C487:I487)+MAX(#REF!)</f>
        <v>#REF!</v>
      </c>
      <c r="P487" s="69" t="e">
        <f t="shared" si="8"/>
        <v>#REF!</v>
      </c>
    </row>
    <row r="488" spans="1:16" x14ac:dyDescent="0.2">
      <c r="A488" s="73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69" t="e">
        <f>SUM(C488:I488)+MAX(#REF!)</f>
        <v>#REF!</v>
      </c>
      <c r="P488" s="69" t="e">
        <f t="shared" si="8"/>
        <v>#REF!</v>
      </c>
    </row>
    <row r="489" spans="1:16" x14ac:dyDescent="0.2">
      <c r="A489" s="73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69" t="e">
        <f>SUM(C489:I489)+MAX(#REF!)</f>
        <v>#REF!</v>
      </c>
      <c r="P489" s="69" t="e">
        <f t="shared" si="8"/>
        <v>#REF!</v>
      </c>
    </row>
    <row r="490" spans="1:16" x14ac:dyDescent="0.2">
      <c r="A490" s="73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69" t="e">
        <f>SUM(C490:I490)+MAX(#REF!)</f>
        <v>#REF!</v>
      </c>
      <c r="P490" s="69" t="e">
        <f t="shared" si="8"/>
        <v>#REF!</v>
      </c>
    </row>
    <row r="491" spans="1:16" x14ac:dyDescent="0.2">
      <c r="A491" s="73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69" t="e">
        <f>SUM(C491:I491)+MAX(#REF!)</f>
        <v>#REF!</v>
      </c>
      <c r="P491" s="69" t="e">
        <f t="shared" si="8"/>
        <v>#REF!</v>
      </c>
    </row>
    <row r="492" spans="1:16" x14ac:dyDescent="0.2">
      <c r="A492" s="73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69" t="e">
        <f>SUM(C492:I492)+MAX(#REF!)</f>
        <v>#REF!</v>
      </c>
      <c r="P492" s="69" t="e">
        <f t="shared" si="8"/>
        <v>#REF!</v>
      </c>
    </row>
    <row r="493" spans="1:16" x14ac:dyDescent="0.2">
      <c r="A493" s="73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69" t="e">
        <f>SUM(C493:I493)+MAX(#REF!)</f>
        <v>#REF!</v>
      </c>
      <c r="P493" s="69" t="e">
        <f t="shared" si="8"/>
        <v>#REF!</v>
      </c>
    </row>
    <row r="494" spans="1:16" x14ac:dyDescent="0.2">
      <c r="A494" s="73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69" t="e">
        <f>SUM(C494:I494)+MAX(#REF!)</f>
        <v>#REF!</v>
      </c>
      <c r="P494" s="69" t="e">
        <f t="shared" si="8"/>
        <v>#REF!</v>
      </c>
    </row>
    <row r="495" spans="1:16" x14ac:dyDescent="0.2">
      <c r="A495" s="73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69" t="e">
        <f>SUM(C495:I495)+MAX(#REF!)</f>
        <v>#REF!</v>
      </c>
      <c r="P495" s="69" t="e">
        <f t="shared" si="8"/>
        <v>#REF!</v>
      </c>
    </row>
    <row r="496" spans="1:16" x14ac:dyDescent="0.2">
      <c r="A496" s="73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69" t="e">
        <f>SUM(C496:I496)+MAX(#REF!)</f>
        <v>#REF!</v>
      </c>
      <c r="P496" s="69" t="e">
        <f t="shared" si="8"/>
        <v>#REF!</v>
      </c>
    </row>
    <row r="497" spans="1:16" x14ac:dyDescent="0.2">
      <c r="A497" s="73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69" t="e">
        <f>SUM(C497:I497)+MAX(#REF!)</f>
        <v>#REF!</v>
      </c>
      <c r="P497" s="69" t="e">
        <f t="shared" si="8"/>
        <v>#REF!</v>
      </c>
    </row>
    <row r="498" spans="1:16" x14ac:dyDescent="0.2">
      <c r="A498" s="73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69" t="e">
        <f>SUM(C498:I498)+MAX(#REF!)</f>
        <v>#REF!</v>
      </c>
      <c r="P498" s="69" t="e">
        <f t="shared" si="8"/>
        <v>#REF!</v>
      </c>
    </row>
    <row r="499" spans="1:16" x14ac:dyDescent="0.2">
      <c r="A499" s="73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69" t="e">
        <f>SUM(C499:I499)+MAX(#REF!)</f>
        <v>#REF!</v>
      </c>
      <c r="P499" s="69" t="e">
        <f t="shared" si="8"/>
        <v>#REF!</v>
      </c>
    </row>
    <row r="500" spans="1:16" x14ac:dyDescent="0.2">
      <c r="A500" s="73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69" t="e">
        <f>SUM(C500:I500)+MAX(#REF!)</f>
        <v>#REF!</v>
      </c>
      <c r="P500" s="69" t="e">
        <f t="shared" si="8"/>
        <v>#REF!</v>
      </c>
    </row>
    <row r="501" spans="1:16" x14ac:dyDescent="0.2">
      <c r="A501" s="73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69" t="e">
        <f>SUM(C501:I501)+MAX(#REF!)</f>
        <v>#REF!</v>
      </c>
      <c r="P501" s="69" t="e">
        <f t="shared" si="8"/>
        <v>#REF!</v>
      </c>
    </row>
    <row r="502" spans="1:16" x14ac:dyDescent="0.2">
      <c r="A502" s="73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69" t="e">
        <f>SUM(C502:I502)+MAX(#REF!)</f>
        <v>#REF!</v>
      </c>
      <c r="P502" s="69" t="e">
        <f t="shared" si="8"/>
        <v>#REF!</v>
      </c>
    </row>
    <row r="503" spans="1:16" x14ac:dyDescent="0.2">
      <c r="A503" s="73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69" t="e">
        <f>SUM(C503:I503)+MAX(#REF!)</f>
        <v>#REF!</v>
      </c>
      <c r="P503" s="69" t="e">
        <f t="shared" si="8"/>
        <v>#REF!</v>
      </c>
    </row>
    <row r="504" spans="1:16" x14ac:dyDescent="0.2">
      <c r="A504" s="73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69" t="e">
        <f>SUM(C504:I504)+MAX(#REF!)</f>
        <v>#REF!</v>
      </c>
      <c r="P504" s="69" t="e">
        <f t="shared" si="8"/>
        <v>#REF!</v>
      </c>
    </row>
    <row r="505" spans="1:16" x14ac:dyDescent="0.2">
      <c r="A505" s="73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69" t="e">
        <f>SUM(C505:I505)+MAX(#REF!)</f>
        <v>#REF!</v>
      </c>
      <c r="P505" s="69" t="e">
        <f t="shared" si="8"/>
        <v>#REF!</v>
      </c>
    </row>
    <row r="506" spans="1:16" x14ac:dyDescent="0.2">
      <c r="A506" s="73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69" t="e">
        <f>SUM(C506:I506)+MAX(#REF!)</f>
        <v>#REF!</v>
      </c>
      <c r="P506" s="69" t="e">
        <f t="shared" si="8"/>
        <v>#REF!</v>
      </c>
    </row>
    <row r="507" spans="1:16" x14ac:dyDescent="0.2">
      <c r="A507" s="73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69" t="e">
        <f>SUM(C507:I507)+MAX(#REF!)</f>
        <v>#REF!</v>
      </c>
      <c r="P507" s="69" t="e">
        <f t="shared" si="8"/>
        <v>#REF!</v>
      </c>
    </row>
    <row r="508" spans="1:16" x14ac:dyDescent="0.2">
      <c r="A508" s="73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69" t="e">
        <f>SUM(C508:I508)+MAX(#REF!)</f>
        <v>#REF!</v>
      </c>
      <c r="P508" s="69" t="e">
        <f t="shared" si="8"/>
        <v>#REF!</v>
      </c>
    </row>
    <row r="509" spans="1:16" x14ac:dyDescent="0.2">
      <c r="A509" s="73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69" t="e">
        <f>SUM(C509:I509)+MAX(#REF!)</f>
        <v>#REF!</v>
      </c>
      <c r="P509" s="69" t="e">
        <f t="shared" si="8"/>
        <v>#REF!</v>
      </c>
    </row>
    <row r="510" spans="1:16" x14ac:dyDescent="0.2">
      <c r="A510" s="73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69" t="e">
        <f>SUM(C510:I510)+MAX(#REF!)</f>
        <v>#REF!</v>
      </c>
      <c r="P510" s="69" t="e">
        <f t="shared" si="8"/>
        <v>#REF!</v>
      </c>
    </row>
    <row r="511" spans="1:16" x14ac:dyDescent="0.2">
      <c r="A511" s="73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69" t="e">
        <f>SUM(C511:I511)+MAX(#REF!)</f>
        <v>#REF!</v>
      </c>
      <c r="P511" s="69" t="e">
        <f t="shared" si="8"/>
        <v>#REF!</v>
      </c>
    </row>
    <row r="512" spans="1:16" x14ac:dyDescent="0.2">
      <c r="A512" s="73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69" t="e">
        <f>SUM(C512:I512)+MAX(#REF!)</f>
        <v>#REF!</v>
      </c>
      <c r="P512" s="69" t="e">
        <f t="shared" si="8"/>
        <v>#REF!</v>
      </c>
    </row>
    <row r="513" spans="1:16" x14ac:dyDescent="0.2">
      <c r="A513" s="73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69" t="e">
        <f>SUM(C513:I513)+MAX(#REF!)</f>
        <v>#REF!</v>
      </c>
      <c r="P513" s="69" t="e">
        <f t="shared" si="8"/>
        <v>#REF!</v>
      </c>
    </row>
    <row r="514" spans="1:16" x14ac:dyDescent="0.2">
      <c r="A514" s="73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69" t="e">
        <f>SUM(C514:I514)+MAX(#REF!)</f>
        <v>#REF!</v>
      </c>
      <c r="P514" s="69" t="e">
        <f t="shared" si="8"/>
        <v>#REF!</v>
      </c>
    </row>
    <row r="515" spans="1:16" x14ac:dyDescent="0.2">
      <c r="D515" s="70"/>
    </row>
    <row r="516" spans="1:16" x14ac:dyDescent="0.2">
      <c r="D516" s="70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82">
    <mergeCell ref="R8:T8"/>
    <mergeCell ref="A2:I2"/>
    <mergeCell ref="R9:T9"/>
    <mergeCell ref="A1:I1"/>
    <mergeCell ref="O1:P2"/>
    <mergeCell ref="O6:O8"/>
    <mergeCell ref="C7:D7"/>
    <mergeCell ref="E7:I7"/>
    <mergeCell ref="P6:P8"/>
    <mergeCell ref="C6:N6"/>
    <mergeCell ref="J7:N7"/>
    <mergeCell ref="E23:I23"/>
    <mergeCell ref="E24:I24"/>
    <mergeCell ref="E25:I25"/>
    <mergeCell ref="R10:T10"/>
    <mergeCell ref="R12:T12"/>
    <mergeCell ref="R11:T11"/>
    <mergeCell ref="E22:I22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E52:I52"/>
    <mergeCell ref="E53:I53"/>
    <mergeCell ref="E54:I54"/>
    <mergeCell ref="E55:I55"/>
    <mergeCell ref="E46:I46"/>
    <mergeCell ref="E47:I47"/>
    <mergeCell ref="E48:I48"/>
    <mergeCell ref="E49:I49"/>
    <mergeCell ref="E50:I50"/>
    <mergeCell ref="E51:I51"/>
    <mergeCell ref="E73:I73"/>
    <mergeCell ref="E66:I66"/>
    <mergeCell ref="E67:I67"/>
    <mergeCell ref="E68:I68"/>
    <mergeCell ref="E69:I69"/>
    <mergeCell ref="E70:I70"/>
    <mergeCell ref="E71:I71"/>
    <mergeCell ref="E72:I72"/>
    <mergeCell ref="E61:I61"/>
    <mergeCell ref="E62:I62"/>
    <mergeCell ref="E63:I63"/>
    <mergeCell ref="E64:I64"/>
    <mergeCell ref="E65:I65"/>
    <mergeCell ref="E56:I56"/>
    <mergeCell ref="E57:I57"/>
    <mergeCell ref="E58:I58"/>
    <mergeCell ref="E59:I59"/>
    <mergeCell ref="E60:I60"/>
    <mergeCell ref="E74:I74"/>
    <mergeCell ref="E75:I75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</mergeCells>
  <phoneticPr fontId="4" type="noConversion"/>
  <conditionalFormatting sqref="O9:O514">
    <cfRule type="cellIs" dxfId="10" priority="10" stopIfTrue="1" operator="equal">
      <formula>50</formula>
    </cfRule>
    <cfRule type="cellIs" dxfId="9" priority="23" stopIfTrue="1" operator="lessThan">
      <formula>50</formula>
    </cfRule>
    <cfRule type="cellIs" dxfId="8" priority="24" stopIfTrue="1" operator="greaterThan">
      <formula>50</formula>
    </cfRule>
  </conditionalFormatting>
  <conditionalFormatting sqref="V9:V12">
    <cfRule type="containsText" dxfId="7" priority="21" stopIfTrue="1" operator="containsText" text="Nije Položio">
      <formula>NOT(ISERROR(SEARCH("Nije Položio",V9)))</formula>
    </cfRule>
    <cfRule type="containsText" dxfId="6" priority="22" stopIfTrue="1" operator="containsText" text="Položio">
      <formula>NOT(ISERROR(SEARCH("Položio",V9)))</formula>
    </cfRule>
  </conditionalFormatting>
  <conditionalFormatting sqref="W9:W12">
    <cfRule type="cellIs" dxfId="5" priority="195" stopIfTrue="1" operator="greaterThan">
      <formula>#REF!</formula>
    </cfRule>
  </conditionalFormatting>
  <conditionalFormatting sqref="X9:X12">
    <cfRule type="containsText" dxfId="4" priority="201" stopIfTrue="1" operator="containsText" text="Nije Radio">
      <formula>NOT(ISERROR(SEARCH("Nije Radio",X9)))</formula>
    </cfRule>
    <cfRule type="containsText" dxfId="3" priority="202" stopIfTrue="1" operator="containsText" text="Radio je">
      <formula>NOT(ISERROR(SEARCH("Radio je",X9)))</formula>
    </cfRule>
    <cfRule type="containsText" dxfId="2" priority="203" stopIfTrue="1" operator="containsText" text="Nije Izašao">
      <formula>NOT(ISERROR(SEARCH("Nije Izašao",X9)))</formula>
    </cfRule>
    <cfRule type="containsText" dxfId="1" priority="204" stopIfTrue="1" operator="containsText" text="Izašao">
      <formula>NOT(ISERROR(SEARCH("Izašao",X9)))</formula>
    </cfRule>
    <cfRule type="cellIs" dxfId="0" priority="205" stopIfTrue="1" operator="greaterThan">
      <formula>#REF!</formula>
    </cfRule>
  </conditionalFormatting>
  <conditionalFormatting sqref="W9:W12">
    <cfRule type="dataBar" priority="2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51" orientation="landscape" r:id="rId1"/>
  <headerFooter alignWithMargins="0">
    <oddFooter>&amp;LDATUM:  &amp;D&amp;CStrana &amp;P/&amp;N&amp;RPredmetni nastavnik:    __________________</oddFooter>
  </headerFooter>
  <rowBreaks count="1" manualBreakCount="1">
    <brk id="38" max="23" man="1"/>
  </rowBreaks>
  <colBreaks count="1" manualBreakCount="1">
    <brk id="14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28515625" defaultRowHeight="12.75" x14ac:dyDescent="0.2"/>
  <cols>
    <col min="1" max="1" width="14.7109375" style="16" customWidth="1"/>
    <col min="2" max="2" width="31.28515625" style="17" customWidth="1"/>
    <col min="3" max="3" width="14.5703125" style="18" customWidth="1"/>
    <col min="4" max="4" width="15.5703125" style="10" customWidth="1"/>
    <col min="5" max="5" width="18.42578125" style="18" customWidth="1"/>
    <col min="6" max="6" width="8.42578125" style="8" customWidth="1"/>
    <col min="7" max="16384" width="9.28515625" style="10"/>
  </cols>
  <sheetData>
    <row r="1" spans="1:6" s="2" customFormat="1" ht="18.75" customHeight="1" x14ac:dyDescent="0.3">
      <c r="A1" s="45" t="s">
        <v>4</v>
      </c>
      <c r="B1" s="46"/>
      <c r="C1" s="47"/>
      <c r="D1" s="48"/>
      <c r="E1" s="49"/>
      <c r="F1" s="1"/>
    </row>
    <row r="2" spans="1:6" s="6" customFormat="1" x14ac:dyDescent="0.2">
      <c r="A2" s="50"/>
      <c r="B2" s="3"/>
      <c r="C2" s="4"/>
      <c r="D2" s="5"/>
      <c r="E2" s="51"/>
    </row>
    <row r="3" spans="1:6" s="6" customFormat="1" x14ac:dyDescent="0.2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x14ac:dyDescent="0.2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x14ac:dyDescent="0.2">
      <c r="A5" s="52" t="str">
        <f>Evidencija!A4</f>
        <v>PREDMET: Elektrotehnički materijali</v>
      </c>
      <c r="B5" s="3"/>
      <c r="C5" s="5"/>
      <c r="D5" s="5" t="e">
        <f>Evidencija!#REF!</f>
        <v>#REF!</v>
      </c>
      <c r="E5" s="51"/>
    </row>
    <row r="6" spans="1:6" s="6" customFormat="1" ht="13.5" thickBot="1" x14ac:dyDescent="0.25">
      <c r="A6" s="53"/>
      <c r="B6" s="7"/>
      <c r="C6" s="4"/>
      <c r="D6" s="5"/>
      <c r="E6" s="51"/>
      <c r="F6" s="1"/>
    </row>
    <row r="7" spans="1:6" s="8" customFormat="1" ht="12.75" customHeight="1" thickBot="1" x14ac:dyDescent="0.25">
      <c r="A7" s="148" t="s">
        <v>5</v>
      </c>
      <c r="B7" s="151" t="s">
        <v>10</v>
      </c>
      <c r="C7" s="156" t="s">
        <v>6</v>
      </c>
      <c r="D7" s="157"/>
      <c r="E7" s="145" t="s">
        <v>7</v>
      </c>
    </row>
    <row r="8" spans="1:6" s="9" customFormat="1" ht="12.75" customHeight="1" thickBot="1" x14ac:dyDescent="0.25">
      <c r="A8" s="149"/>
      <c r="B8" s="152"/>
      <c r="C8" s="154" t="s">
        <v>8</v>
      </c>
      <c r="D8" s="155" t="s">
        <v>9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0" t="e">
        <f>Evidencija!#REF!</f>
        <v>#REF!</v>
      </c>
      <c r="B10" s="41" t="e">
        <f>Evidencija!#REF!</f>
        <v>#REF!</v>
      </c>
      <c r="C10" s="42" t="e">
        <f>IF(SUM(Evidencija!#REF!)=0,"-",SUM(Evidencija!#REF!))</f>
        <v>#REF!</v>
      </c>
      <c r="D10" s="43" t="e">
        <f>IF(SUM(Evidencija!#REF!)=0,"-",MAX(Evidencija!#REF!))</f>
        <v>#REF!</v>
      </c>
      <c r="E10" s="44" t="e">
        <f>Evidencija!#REF!</f>
        <v>#REF!</v>
      </c>
      <c r="F10" s="10"/>
    </row>
    <row r="11" spans="1:6" x14ac:dyDescent="0.2">
      <c r="A11" s="40" t="e">
        <f>Evidencija!#REF!</f>
        <v>#REF!</v>
      </c>
      <c r="B11" s="41" t="e">
        <f>Evidencija!#REF!</f>
        <v>#REF!</v>
      </c>
      <c r="C11" s="42" t="e">
        <f>IF(SUM(Evidencija!#REF!)=0,"-",SUM(Evidencija!#REF!))</f>
        <v>#REF!</v>
      </c>
      <c r="D11" s="43" t="e">
        <f>IF(SUM(Evidencija!#REF!)=0,"-",MAX(Evidencija!#REF!))</f>
        <v>#REF!</v>
      </c>
      <c r="E11" s="44" t="e">
        <f>Evidencija!#REF!</f>
        <v>#REF!</v>
      </c>
      <c r="F11" s="10"/>
    </row>
    <row r="12" spans="1:6" x14ac:dyDescent="0.2">
      <c r="A12" s="40" t="e">
        <f>Evidencija!#REF!</f>
        <v>#REF!</v>
      </c>
      <c r="B12" s="41" t="e">
        <f>Evidencija!#REF!</f>
        <v>#REF!</v>
      </c>
      <c r="C12" s="42" t="e">
        <f>IF(SUM(Evidencija!#REF!)=0,"-",SUM(Evidencija!#REF!))</f>
        <v>#REF!</v>
      </c>
      <c r="D12" s="43" t="e">
        <f>IF(SUM(Evidencija!#REF!)=0,"-",MAX(Evidencija!#REF!))</f>
        <v>#REF!</v>
      </c>
      <c r="E12" s="44" t="e">
        <f>Evidencija!#REF!</f>
        <v>#REF!</v>
      </c>
      <c r="F12" s="10"/>
    </row>
    <row r="13" spans="1:6" x14ac:dyDescent="0.2">
      <c r="A13" s="40" t="e">
        <f>Evidencija!#REF!</f>
        <v>#REF!</v>
      </c>
      <c r="B13" s="41" t="e">
        <f>Evidencija!#REF!</f>
        <v>#REF!</v>
      </c>
      <c r="C13" s="42" t="e">
        <f>IF(SUM(Evidencija!#REF!)=0,"-",SUM(Evidencija!#REF!))</f>
        <v>#REF!</v>
      </c>
      <c r="D13" s="43" t="e">
        <f>IF(SUM(Evidencija!#REF!)=0,"-",MAX(Evidencija!#REF!))</f>
        <v>#REF!</v>
      </c>
      <c r="E13" s="44" t="e">
        <f>Evidencija!#REF!</f>
        <v>#REF!</v>
      </c>
      <c r="F13" s="10"/>
    </row>
    <row r="14" spans="1:6" x14ac:dyDescent="0.2">
      <c r="A14" s="40" t="e">
        <f>Evidencija!#REF!</f>
        <v>#REF!</v>
      </c>
      <c r="B14" s="41" t="e">
        <f>Evidencija!#REF!</f>
        <v>#REF!</v>
      </c>
      <c r="C14" s="42" t="e">
        <f>IF(SUM(Evidencija!#REF!)=0,"-",SUM(Evidencija!#REF!))</f>
        <v>#REF!</v>
      </c>
      <c r="D14" s="43" t="e">
        <f>IF(SUM(Evidencija!#REF!)=0,"-",MAX(Evidencija!#REF!))</f>
        <v>#REF!</v>
      </c>
      <c r="E14" s="44" t="e">
        <f>Evidencija!#REF!</f>
        <v>#REF!</v>
      </c>
      <c r="F14" s="10"/>
    </row>
    <row r="15" spans="1:6" x14ac:dyDescent="0.2">
      <c r="A15" s="40" t="e">
        <f>Evidencija!#REF!</f>
        <v>#REF!</v>
      </c>
      <c r="B15" s="41" t="e">
        <f>Evidencija!#REF!</f>
        <v>#REF!</v>
      </c>
      <c r="C15" s="42" t="e">
        <f>IF(SUM(Evidencija!#REF!)=0,"-",SUM(Evidencija!#REF!))</f>
        <v>#REF!</v>
      </c>
      <c r="D15" s="43" t="e">
        <f>IF(SUM(Evidencija!#REF!)=0,"-",MAX(Evidencija!#REF!))</f>
        <v>#REF!</v>
      </c>
      <c r="E15" s="44" t="e">
        <f>Evidencija!#REF!</f>
        <v>#REF!</v>
      </c>
      <c r="F15" s="10"/>
    </row>
    <row r="16" spans="1:6" x14ac:dyDescent="0.2">
      <c r="A16" s="40" t="e">
        <f>Evidencija!#REF!</f>
        <v>#REF!</v>
      </c>
      <c r="B16" s="41" t="e">
        <f>Evidencija!#REF!</f>
        <v>#REF!</v>
      </c>
      <c r="C16" s="42" t="e">
        <f>IF(SUM(Evidencija!#REF!)=0,"-",SUM(Evidencija!#REF!))</f>
        <v>#REF!</v>
      </c>
      <c r="D16" s="43" t="e">
        <f>IF(SUM(Evidencija!#REF!)=0,"-",MAX(Evidencija!#REF!))</f>
        <v>#REF!</v>
      </c>
      <c r="E16" s="44" t="e">
        <f>Evidencija!#REF!</f>
        <v>#REF!</v>
      </c>
      <c r="F16" s="10"/>
    </row>
    <row r="17" spans="1:6" x14ac:dyDescent="0.2">
      <c r="A17" s="40" t="e">
        <f>Evidencija!#REF!</f>
        <v>#REF!</v>
      </c>
      <c r="B17" s="41" t="e">
        <f>Evidencija!#REF!</f>
        <v>#REF!</v>
      </c>
      <c r="C17" s="42" t="e">
        <f>IF(SUM(Evidencija!#REF!)=0,"-",SUM(Evidencija!#REF!))</f>
        <v>#REF!</v>
      </c>
      <c r="D17" s="43" t="e">
        <f>IF(SUM(Evidencija!#REF!)=0,"-",MAX(Evidencija!#REF!))</f>
        <v>#REF!</v>
      </c>
      <c r="E17" s="44" t="e">
        <f>Evidencija!#REF!</f>
        <v>#REF!</v>
      </c>
      <c r="F17" s="10"/>
    </row>
    <row r="18" spans="1:6" x14ac:dyDescent="0.2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x14ac:dyDescent="0.2">
      <c r="A19" s="40" t="str">
        <f>Evidencija!A9</f>
        <v>3/18</v>
      </c>
      <c r="B19" s="41" t="str">
        <f>Evidencija!B9</f>
        <v>Pejović Aleksandar</v>
      </c>
      <c r="C19" s="42">
        <f>IF(SUM(Evidencija!C9:I9)=0,"-",SUM(Evidencija!C9:I9))</f>
        <v>10</v>
      </c>
      <c r="D19" s="43" t="e">
        <f>IF(SUM(Evidencija!#REF!)=0,"-",MAX(Evidencija!#REF!))</f>
        <v>#REF!</v>
      </c>
      <c r="E19" s="44" t="str">
        <f>Evidencija!P9</f>
        <v>F</v>
      </c>
      <c r="F19" s="10"/>
    </row>
    <row r="20" spans="1:6" x14ac:dyDescent="0.2">
      <c r="A20" s="40" t="e">
        <f>Evidencija!#REF!</f>
        <v>#REF!</v>
      </c>
      <c r="B20" s="41" t="e">
        <f>Evidencija!#REF!</f>
        <v>#REF!</v>
      </c>
      <c r="C20" s="42" t="e">
        <f>IF(SUM(Evidencija!#REF!)=0,"-",SUM(Evidencija!#REF!))</f>
        <v>#REF!</v>
      </c>
      <c r="D20" s="43" t="e">
        <f>IF(SUM(Evidencija!#REF!)=0,"-",MAX(Evidencija!#REF!))</f>
        <v>#REF!</v>
      </c>
      <c r="E20" s="44" t="e">
        <f>Evidencija!#REF!</f>
        <v>#REF!</v>
      </c>
      <c r="F20" s="10"/>
    </row>
    <row r="21" spans="1:6" x14ac:dyDescent="0.2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2">
      <c r="A22" s="40" t="e">
        <f>Evidencija!#REF!</f>
        <v>#REF!</v>
      </c>
      <c r="B22" s="41" t="e">
        <f>Evidencija!#REF!</f>
        <v>#REF!</v>
      </c>
      <c r="C22" s="42" t="e">
        <f>IF(SUM(Evidencija!#REF!)=0,"-",SUM(Evidencija!#REF!))</f>
        <v>#REF!</v>
      </c>
      <c r="D22" s="43" t="e">
        <f>IF(SUM(Evidencija!#REF!)=0,"-",MAX(Evidencija!#REF!))</f>
        <v>#REF!</v>
      </c>
      <c r="E22" s="44" t="e">
        <f>Evidencija!#REF!</f>
        <v>#REF!</v>
      </c>
      <c r="F22" s="11"/>
    </row>
    <row r="23" spans="1:6" x14ac:dyDescent="0.2">
      <c r="A23" s="40" t="e">
        <f>Evidencija!#REF!</f>
        <v>#REF!</v>
      </c>
      <c r="B23" s="41" t="e">
        <f>Evidencija!#REF!</f>
        <v>#REF!</v>
      </c>
      <c r="C23" s="42" t="e">
        <f>IF(SUM(Evidencija!#REF!)=0,"-",SUM(Evidencija!#REF!))</f>
        <v>#REF!</v>
      </c>
      <c r="D23" s="43" t="e">
        <f>IF(SUM(Evidencija!#REF!)=0,"-",MAX(Evidencija!#REF!))</f>
        <v>#REF!</v>
      </c>
      <c r="E23" s="44" t="e">
        <f>Evidencija!#REF!</f>
        <v>#REF!</v>
      </c>
      <c r="F23" s="11"/>
    </row>
    <row r="24" spans="1:6" x14ac:dyDescent="0.2">
      <c r="A24" s="40" t="e">
        <f>Evidencija!#REF!</f>
        <v>#REF!</v>
      </c>
      <c r="B24" s="41" t="e">
        <f>Evidencija!#REF!</f>
        <v>#REF!</v>
      </c>
      <c r="C24" s="42" t="e">
        <f>IF(SUM(Evidencija!#REF!)=0,"-",SUM(Evidencija!#REF!))</f>
        <v>#REF!</v>
      </c>
      <c r="D24" s="43" t="e">
        <f>IF(SUM(Evidencija!#REF!)=0,"-",MAX(Evidencija!#REF!))</f>
        <v>#REF!</v>
      </c>
      <c r="E24" s="44" t="e">
        <f>Evidencija!#REF!</f>
        <v>#REF!</v>
      </c>
      <c r="F24" s="11"/>
    </row>
    <row r="25" spans="1:6" x14ac:dyDescent="0.2">
      <c r="A25" s="40" t="e">
        <f>Evidencija!#REF!</f>
        <v>#REF!</v>
      </c>
      <c r="B25" s="41" t="e">
        <f>Evidencija!#REF!</f>
        <v>#REF!</v>
      </c>
      <c r="C25" s="42" t="e">
        <f>IF(SUM(Evidencija!#REF!)=0,"-",SUM(Evidencija!#REF!))</f>
        <v>#REF!</v>
      </c>
      <c r="D25" s="43" t="e">
        <f>IF(SUM(Evidencija!#REF!)=0,"-",MAX(Evidencija!#REF!))</f>
        <v>#REF!</v>
      </c>
      <c r="E25" s="44" t="e">
        <f>Evidencija!#REF!</f>
        <v>#REF!</v>
      </c>
      <c r="F25" s="11"/>
    </row>
    <row r="26" spans="1:6" x14ac:dyDescent="0.2">
      <c r="A26" s="40" t="e">
        <f>Evidencija!#REF!</f>
        <v>#REF!</v>
      </c>
      <c r="B26" s="41" t="e">
        <f>Evidencija!#REF!</f>
        <v>#REF!</v>
      </c>
      <c r="C26" s="42" t="e">
        <f>IF(SUM(Evidencija!#REF!)=0,"-",SUM(Evidencija!#REF!))</f>
        <v>#REF!</v>
      </c>
      <c r="D26" s="43" t="e">
        <f>IF(SUM(Evidencija!#REF!)=0,"-",MAX(Evidencija!#REF!))</f>
        <v>#REF!</v>
      </c>
      <c r="E26" s="44" t="e">
        <f>Evidencija!#REF!</f>
        <v>#REF!</v>
      </c>
      <c r="F26" s="11"/>
    </row>
    <row r="27" spans="1:6" x14ac:dyDescent="0.2">
      <c r="A27" s="40" t="e">
        <f>Evidencija!#REF!</f>
        <v>#REF!</v>
      </c>
      <c r="B27" s="41" t="e">
        <f>Evidencija!#REF!</f>
        <v>#REF!</v>
      </c>
      <c r="C27" s="42" t="e">
        <f>IF(SUM(Evidencija!#REF!)=0,"-",SUM(Evidencija!#REF!))</f>
        <v>#REF!</v>
      </c>
      <c r="D27" s="43" t="e">
        <f>IF(SUM(Evidencija!#REF!)=0,"-",MAX(Evidencija!#REF!))</f>
        <v>#REF!</v>
      </c>
      <c r="E27" s="44" t="e">
        <f>Evidencija!#REF!</f>
        <v>#REF!</v>
      </c>
      <c r="F27" s="11"/>
    </row>
    <row r="28" spans="1:6" x14ac:dyDescent="0.2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2">
      <c r="A29" s="40" t="e">
        <f>Evidencija!#REF!</f>
        <v>#REF!</v>
      </c>
      <c r="B29" s="41" t="e">
        <f>Evidencija!#REF!</f>
        <v>#REF!</v>
      </c>
      <c r="C29" s="42" t="e">
        <f>IF(SUM(Evidencija!#REF!)=0,"-",SUM(Evidencija!#REF!))</f>
        <v>#REF!</v>
      </c>
      <c r="D29" s="43" t="e">
        <f>IF(SUM(Evidencija!#REF!)=0,"-",MAX(Evidencija!#REF!))</f>
        <v>#REF!</v>
      </c>
      <c r="E29" s="44" t="e">
        <f>Evidencija!#REF!</f>
        <v>#REF!</v>
      </c>
      <c r="F29" s="11"/>
    </row>
    <row r="30" spans="1:6" x14ac:dyDescent="0.2">
      <c r="A30" s="40" t="str">
        <f>Evidencija!A10</f>
        <v>5/18</v>
      </c>
      <c r="B30" s="41" t="str">
        <f>Evidencija!B10</f>
        <v>Dopudja Aleksa</v>
      </c>
      <c r="C30" s="42">
        <f>IF(SUM(Evidencija!C10:I10)=0,"-",SUM(Evidencija!C10:I10))</f>
        <v>30</v>
      </c>
      <c r="D30" s="43" t="e">
        <f>IF(SUM(Evidencija!#REF!)=0,"-",MAX(Evidencija!#REF!))</f>
        <v>#REF!</v>
      </c>
      <c r="E30" s="44" t="str">
        <f>Evidencija!P10</f>
        <v>C</v>
      </c>
      <c r="F30" s="11"/>
    </row>
    <row r="31" spans="1:6" x14ac:dyDescent="0.2">
      <c r="A31" s="40" t="e">
        <f>Evidencija!#REF!</f>
        <v>#REF!</v>
      </c>
      <c r="B31" s="41" t="e">
        <f>Evidencija!#REF!</f>
        <v>#REF!</v>
      </c>
      <c r="C31" s="42" t="e">
        <f>IF(SUM(Evidencija!#REF!)=0,"-",SUM(Evidencija!#REF!))</f>
        <v>#REF!</v>
      </c>
      <c r="D31" s="43" t="e">
        <f>IF(SUM(Evidencija!#REF!)=0,"-",MAX(Evidencija!#REF!))</f>
        <v>#REF!</v>
      </c>
      <c r="E31" s="44" t="e">
        <f>Evidencija!#REF!</f>
        <v>#REF!</v>
      </c>
      <c r="F31" s="11"/>
    </row>
    <row r="32" spans="1:6" x14ac:dyDescent="0.2">
      <c r="A32" s="40" t="e">
        <f>Evidencija!#REF!</f>
        <v>#REF!</v>
      </c>
      <c r="B32" s="41" t="e">
        <f>Evidencija!#REF!</f>
        <v>#REF!</v>
      </c>
      <c r="C32" s="42" t="e">
        <f>IF(SUM(Evidencija!#REF!)=0,"-",SUM(Evidencija!#REF!))</f>
        <v>#REF!</v>
      </c>
      <c r="D32" s="43" t="e">
        <f>IF(SUM(Evidencija!#REF!)=0,"-",MAX(Evidencija!#REF!))</f>
        <v>#REF!</v>
      </c>
      <c r="E32" s="44" t="e">
        <f>Evidencija!#REF!</f>
        <v>#REF!</v>
      </c>
      <c r="F32" s="11"/>
    </row>
    <row r="33" spans="1:6" x14ac:dyDescent="0.2">
      <c r="A33" s="40" t="e">
        <f>Evidencija!#REF!</f>
        <v>#REF!</v>
      </c>
      <c r="B33" s="41" t="e">
        <f>Evidencija!#REF!</f>
        <v>#REF!</v>
      </c>
      <c r="C33" s="42" t="e">
        <f>IF(SUM(Evidencija!#REF!)=0,"-",SUM(Evidencija!#REF!))</f>
        <v>#REF!</v>
      </c>
      <c r="D33" s="43" t="e">
        <f>IF(SUM(Evidencija!#REF!)=0,"-",MAX(Evidencija!#REF!))</f>
        <v>#REF!</v>
      </c>
      <c r="E33" s="44" t="e">
        <f>Evidencija!#REF!</f>
        <v>#REF!</v>
      </c>
      <c r="F33" s="11"/>
    </row>
    <row r="34" spans="1:6" x14ac:dyDescent="0.2">
      <c r="A34" s="40" t="e">
        <f>Evidencija!#REF!</f>
        <v>#REF!</v>
      </c>
      <c r="B34" s="41" t="e">
        <f>Evidencija!#REF!</f>
        <v>#REF!</v>
      </c>
      <c r="C34" s="42" t="e">
        <f>IF(SUM(Evidencija!#REF!)=0,"-",SUM(Evidencija!#REF!))</f>
        <v>#REF!</v>
      </c>
      <c r="D34" s="43" t="e">
        <f>IF(SUM(Evidencija!#REF!)=0,"-",MAX(Evidencija!#REF!))</f>
        <v>#REF!</v>
      </c>
      <c r="E34" s="44" t="e">
        <f>Evidencija!#REF!</f>
        <v>#REF!</v>
      </c>
      <c r="F34" s="11"/>
    </row>
    <row r="35" spans="1:6" x14ac:dyDescent="0.2">
      <c r="A35" s="40" t="e">
        <f>Evidencija!#REF!</f>
        <v>#REF!</v>
      </c>
      <c r="B35" s="41" t="e">
        <f>Evidencija!#REF!</f>
        <v>#REF!</v>
      </c>
      <c r="C35" s="42" t="e">
        <f>IF(SUM(Evidencija!#REF!)=0,"-",SUM(Evidencija!#REF!))</f>
        <v>#REF!</v>
      </c>
      <c r="D35" s="43" t="e">
        <f>IF(SUM(Evidencija!#REF!)=0,"-",MAX(Evidencija!#REF!))</f>
        <v>#REF!</v>
      </c>
      <c r="E35" s="44" t="e">
        <f>Evidencija!#REF!</f>
        <v>#REF!</v>
      </c>
      <c r="F35" s="11"/>
    </row>
    <row r="36" spans="1:6" x14ac:dyDescent="0.2">
      <c r="A36" s="40" t="str">
        <f>Evidencija!A11</f>
        <v>6/18</v>
      </c>
      <c r="B36" s="41" t="str">
        <f>Evidencija!B11</f>
        <v>Dizdarević Haris</v>
      </c>
      <c r="C36" s="42">
        <f>IF(SUM(Evidencija!C11:I11)=0,"-",SUM(Evidencija!C11:I11))</f>
        <v>28</v>
      </c>
      <c r="D36" s="43" t="e">
        <f>IF(SUM(Evidencija!#REF!)=0,"-",MAX(Evidencija!#REF!))</f>
        <v>#REF!</v>
      </c>
      <c r="E36" s="44" t="str">
        <f>Evidencija!P11</f>
        <v>F</v>
      </c>
      <c r="F36" s="11"/>
    </row>
    <row r="37" spans="1:6" x14ac:dyDescent="0.2">
      <c r="A37" s="40" t="e">
        <f>Evidencija!#REF!</f>
        <v>#REF!</v>
      </c>
      <c r="B37" s="41" t="e">
        <f>Evidencija!#REF!</f>
        <v>#REF!</v>
      </c>
      <c r="C37" s="42" t="e">
        <f>IF(SUM(Evidencija!#REF!)=0,"-",SUM(Evidencija!#REF!))</f>
        <v>#REF!</v>
      </c>
      <c r="D37" s="43" t="e">
        <f>IF(SUM(Evidencija!#REF!)=0,"-",MAX(Evidencija!#REF!))</f>
        <v>#REF!</v>
      </c>
      <c r="E37" s="44" t="e">
        <f>Evidencija!#REF!</f>
        <v>#REF!</v>
      </c>
      <c r="F37" s="11"/>
    </row>
    <row r="38" spans="1:6" x14ac:dyDescent="0.2">
      <c r="A38" s="40" t="e">
        <f>Evidencija!#REF!</f>
        <v>#REF!</v>
      </c>
      <c r="B38" s="41" t="e">
        <f>Evidencija!#REF!</f>
        <v>#REF!</v>
      </c>
      <c r="C38" s="42" t="e">
        <f>IF(SUM(Evidencija!#REF!)=0,"-",SUM(Evidencija!#REF!))</f>
        <v>#REF!</v>
      </c>
      <c r="D38" s="43" t="e">
        <f>IF(SUM(Evidencija!#REF!)=0,"-",MAX(Evidencija!#REF!))</f>
        <v>#REF!</v>
      </c>
      <c r="E38" s="44" t="e">
        <f>Evidencija!#REF!</f>
        <v>#REF!</v>
      </c>
      <c r="F38" s="11"/>
    </row>
    <row r="39" spans="1:6" x14ac:dyDescent="0.2">
      <c r="A39" s="40" t="e">
        <f>Evidencija!#REF!</f>
        <v>#REF!</v>
      </c>
      <c r="B39" s="41" t="e">
        <f>Evidencija!#REF!</f>
        <v>#REF!</v>
      </c>
      <c r="C39" s="42" t="e">
        <f>IF(SUM(Evidencija!#REF!)=0,"-",SUM(Evidencija!#REF!))</f>
        <v>#REF!</v>
      </c>
      <c r="D39" s="43" t="e">
        <f>IF(SUM(Evidencija!#REF!)=0,"-",MAX(Evidencija!#REF!))</f>
        <v>#REF!</v>
      </c>
      <c r="E39" s="44" t="e">
        <f>Evidencija!#REF!</f>
        <v>#REF!</v>
      </c>
      <c r="F39" s="11"/>
    </row>
    <row r="40" spans="1:6" x14ac:dyDescent="0.2">
      <c r="A40" s="40" t="e">
        <f>Evidencija!#REF!</f>
        <v>#REF!</v>
      </c>
      <c r="B40" s="41" t="e">
        <f>Evidencija!#REF!</f>
        <v>#REF!</v>
      </c>
      <c r="C40" s="42" t="e">
        <f>IF(SUM(Evidencija!#REF!)=0,"-",SUM(Evidencija!#REF!))</f>
        <v>#REF!</v>
      </c>
      <c r="D40" s="43" t="e">
        <f>IF(SUM(Evidencija!#REF!)=0,"-",MAX(Evidencija!#REF!))</f>
        <v>#REF!</v>
      </c>
      <c r="E40" s="44" t="e">
        <f>Evidencija!#REF!</f>
        <v>#REF!</v>
      </c>
      <c r="F40" s="11"/>
    </row>
    <row r="41" spans="1:6" x14ac:dyDescent="0.2">
      <c r="A41" s="40" t="e">
        <f>Evidencija!#REF!</f>
        <v>#REF!</v>
      </c>
      <c r="B41" s="41" t="e">
        <f>Evidencija!#REF!</f>
        <v>#REF!</v>
      </c>
      <c r="C41" s="42" t="e">
        <f>IF(SUM(Evidencija!#REF!)=0,"-",SUM(Evidencija!#REF!))</f>
        <v>#REF!</v>
      </c>
      <c r="D41" s="43" t="e">
        <f>IF(SUM(Evidencija!#REF!)=0,"-",MAX(Evidencija!#REF!))</f>
        <v>#REF!</v>
      </c>
      <c r="E41" s="44" t="e">
        <f>Evidencija!#REF!</f>
        <v>#REF!</v>
      </c>
      <c r="F41" s="11"/>
    </row>
    <row r="42" spans="1:6" x14ac:dyDescent="0.2">
      <c r="A42" s="40" t="e">
        <f>Evidencija!#REF!</f>
        <v>#REF!</v>
      </c>
      <c r="B42" s="41" t="e">
        <f>Evidencija!#REF!</f>
        <v>#REF!</v>
      </c>
      <c r="C42" s="42" t="e">
        <f>IF(SUM(Evidencija!#REF!)=0,"-",SUM(Evidencija!#REF!))</f>
        <v>#REF!</v>
      </c>
      <c r="D42" s="43" t="e">
        <f>IF(SUM(Evidencija!#REF!)=0,"-",MAX(Evidencija!#REF!))</f>
        <v>#REF!</v>
      </c>
      <c r="E42" s="44" t="e">
        <f>Evidencija!#REF!</f>
        <v>#REF!</v>
      </c>
      <c r="F42" s="11"/>
    </row>
    <row r="43" spans="1:6" x14ac:dyDescent="0.2">
      <c r="A43" s="40" t="e">
        <f>Evidencija!#REF!</f>
        <v>#REF!</v>
      </c>
      <c r="B43" s="41" t="e">
        <f>Evidencija!#REF!</f>
        <v>#REF!</v>
      </c>
      <c r="C43" s="42" t="e">
        <f>IF(SUM(Evidencija!#REF!)=0,"-",SUM(Evidencija!#REF!))</f>
        <v>#REF!</v>
      </c>
      <c r="D43" s="43" t="e">
        <f>IF(SUM(Evidencija!#REF!)=0,"-",MAX(Evidencija!#REF!))</f>
        <v>#REF!</v>
      </c>
      <c r="E43" s="44" t="e">
        <f>Evidencija!#REF!</f>
        <v>#REF!</v>
      </c>
      <c r="F43" s="11"/>
    </row>
    <row r="44" spans="1:6" x14ac:dyDescent="0.2">
      <c r="A44" s="40" t="e">
        <f>Evidencija!#REF!</f>
        <v>#REF!</v>
      </c>
      <c r="B44" s="41" t="e">
        <f>Evidencija!#REF!</f>
        <v>#REF!</v>
      </c>
      <c r="C44" s="42" t="e">
        <f>IF(SUM(Evidencija!#REF!)=0,"-",SUM(Evidencija!#REF!))</f>
        <v>#REF!</v>
      </c>
      <c r="D44" s="43" t="e">
        <f>IF(SUM(Evidencija!#REF!)=0,"-",MAX(Evidencija!#REF!))</f>
        <v>#REF!</v>
      </c>
      <c r="E44" s="44" t="e">
        <f>Evidencija!#REF!</f>
        <v>#REF!</v>
      </c>
      <c r="F44" s="11"/>
    </row>
    <row r="45" spans="1:6" x14ac:dyDescent="0.2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2">
      <c r="A46" s="40" t="e">
        <f>Evidencija!#REF!</f>
        <v>#REF!</v>
      </c>
      <c r="B46" s="41" t="e">
        <f>Evidencija!#REF!</f>
        <v>#REF!</v>
      </c>
      <c r="C46" s="42" t="e">
        <f>IF(SUM(Evidencija!#REF!)=0,"-",SUM(Evidencija!#REF!))</f>
        <v>#REF!</v>
      </c>
      <c r="D46" s="43" t="e">
        <f>IF(SUM(Evidencija!#REF!)=0,"-",MAX(Evidencija!#REF!))</f>
        <v>#REF!</v>
      </c>
      <c r="E46" s="44" t="e">
        <f>Evidencija!#REF!</f>
        <v>#REF!</v>
      </c>
      <c r="F46" s="11"/>
    </row>
    <row r="47" spans="1:6" x14ac:dyDescent="0.2">
      <c r="A47" s="40" t="e">
        <f>Evidencija!#REF!</f>
        <v>#REF!</v>
      </c>
      <c r="B47" s="41" t="e">
        <f>Evidencija!#REF!</f>
        <v>#REF!</v>
      </c>
      <c r="C47" s="42" t="e">
        <f>IF(SUM(Evidencija!#REF!)=0,"-",SUM(Evidencija!#REF!))</f>
        <v>#REF!</v>
      </c>
      <c r="D47" s="43" t="e">
        <f>IF(SUM(Evidencija!#REF!)=0,"-",MAX(Evidencija!#REF!))</f>
        <v>#REF!</v>
      </c>
      <c r="E47" s="44" t="e">
        <f>Evidencija!#REF!</f>
        <v>#REF!</v>
      </c>
      <c r="F47" s="11"/>
    </row>
    <row r="48" spans="1:6" x14ac:dyDescent="0.2">
      <c r="A48" s="40" t="e">
        <f>Evidencija!#REF!</f>
        <v>#REF!</v>
      </c>
      <c r="B48" s="41" t="e">
        <f>Evidencija!#REF!</f>
        <v>#REF!</v>
      </c>
      <c r="C48" s="42" t="e">
        <f>IF(SUM(Evidencija!#REF!)=0,"-",SUM(Evidencija!#REF!))</f>
        <v>#REF!</v>
      </c>
      <c r="D48" s="43" t="e">
        <f>IF(SUM(Evidencija!#REF!)=0,"-",MAX(Evidencija!#REF!))</f>
        <v>#REF!</v>
      </c>
      <c r="E48" s="44" t="e">
        <f>Evidencija!#REF!</f>
        <v>#REF!</v>
      </c>
      <c r="F48" s="11"/>
    </row>
    <row r="49" spans="1:6" x14ac:dyDescent="0.2">
      <c r="A49" s="40" t="e">
        <f>Evidencija!#REF!</f>
        <v>#REF!</v>
      </c>
      <c r="B49" s="41" t="e">
        <f>Evidencija!#REF!</f>
        <v>#REF!</v>
      </c>
      <c r="C49" s="42" t="e">
        <f>IF(SUM(Evidencija!#REF!)=0,"-",SUM(Evidencija!#REF!))</f>
        <v>#REF!</v>
      </c>
      <c r="D49" s="43" t="e">
        <f>IF(SUM(Evidencija!#REF!)=0,"-",MAX(Evidencija!#REF!))</f>
        <v>#REF!</v>
      </c>
      <c r="E49" s="44" t="e">
        <f>Evidencija!#REF!</f>
        <v>#REF!</v>
      </c>
      <c r="F49" s="11"/>
    </row>
    <row r="50" spans="1:6" x14ac:dyDescent="0.2">
      <c r="A50" s="40" t="e">
        <f>Evidencija!#REF!</f>
        <v>#REF!</v>
      </c>
      <c r="B50" s="41" t="e">
        <f>Evidencija!#REF!</f>
        <v>#REF!</v>
      </c>
      <c r="C50" s="42" t="e">
        <f>IF(SUM(Evidencija!#REF!)=0,"-",SUM(Evidencija!#REF!))</f>
        <v>#REF!</v>
      </c>
      <c r="D50" s="43" t="e">
        <f>IF(SUM(Evidencija!#REF!)=0,"-",MAX(Evidencija!#REF!))</f>
        <v>#REF!</v>
      </c>
      <c r="E50" s="44" t="e">
        <f>Evidencija!#REF!</f>
        <v>#REF!</v>
      </c>
      <c r="F50" s="11"/>
    </row>
    <row r="51" spans="1:6" x14ac:dyDescent="0.2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2">
      <c r="A52" s="40" t="e">
        <f>Evidencija!#REF!</f>
        <v>#REF!</v>
      </c>
      <c r="B52" s="41" t="e">
        <f>Evidencija!#REF!</f>
        <v>#REF!</v>
      </c>
      <c r="C52" s="42" t="e">
        <f>IF(SUM(Evidencija!#REF!)=0,"-",SUM(Evidencija!#REF!))</f>
        <v>#REF!</v>
      </c>
      <c r="D52" s="43" t="e">
        <f>IF(SUM(Evidencija!#REF!)=0,"-",MAX(Evidencija!#REF!))</f>
        <v>#REF!</v>
      </c>
      <c r="E52" s="44" t="e">
        <f>Evidencija!#REF!</f>
        <v>#REF!</v>
      </c>
      <c r="F52" s="11"/>
    </row>
    <row r="53" spans="1:6" x14ac:dyDescent="0.2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2">
      <c r="A54" s="40" t="e">
        <f>Evidencija!#REF!</f>
        <v>#REF!</v>
      </c>
      <c r="B54" s="41" t="e">
        <f>Evidencija!#REF!</f>
        <v>#REF!</v>
      </c>
      <c r="C54" s="42" t="e">
        <f>IF(SUM(Evidencija!#REF!)=0,"-",SUM(Evidencija!#REF!))</f>
        <v>#REF!</v>
      </c>
      <c r="D54" s="43" t="e">
        <f>IF(SUM(Evidencija!#REF!)=0,"-",MAX(Evidencija!#REF!))</f>
        <v>#REF!</v>
      </c>
      <c r="E54" s="44" t="e">
        <f>Evidencija!#REF!</f>
        <v>#REF!</v>
      </c>
      <c r="F54" s="11"/>
    </row>
    <row r="55" spans="1:6" x14ac:dyDescent="0.2">
      <c r="A55" s="40" t="str">
        <f>Evidencija!A12</f>
        <v>8/18</v>
      </c>
      <c r="B55" s="41" t="str">
        <f>Evidencija!B12</f>
        <v>Popović Lazar</v>
      </c>
      <c r="C55" s="42">
        <f>IF(SUM(Evidencija!C12:I12)=0,"-",SUM(Evidencija!C12:I12))</f>
        <v>28</v>
      </c>
      <c r="D55" s="43" t="e">
        <f>IF(SUM(Evidencija!#REF!)=0,"-",MAX(Evidencija!#REF!))</f>
        <v>#REF!</v>
      </c>
      <c r="E55" s="44" t="str">
        <f>Evidencija!P12</f>
        <v>F</v>
      </c>
      <c r="F55" s="11"/>
    </row>
    <row r="56" spans="1:6" x14ac:dyDescent="0.2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2">
      <c r="A57" s="40" t="e">
        <f>Evidencija!#REF!</f>
        <v>#REF!</v>
      </c>
      <c r="B57" s="41" t="e">
        <f>Evidencija!#REF!</f>
        <v>#REF!</v>
      </c>
      <c r="C57" s="42" t="e">
        <f>IF(SUM(Evidencija!#REF!)=0,"-",SUM(Evidencija!#REF!))</f>
        <v>#REF!</v>
      </c>
      <c r="D57" s="43" t="e">
        <f>IF(SUM(Evidencija!#REF!)=0,"-",MAX(Evidencija!#REF!))</f>
        <v>#REF!</v>
      </c>
      <c r="E57" s="44" t="e">
        <f>Evidencija!#REF!</f>
        <v>#REF!</v>
      </c>
      <c r="F57" s="11"/>
    </row>
    <row r="58" spans="1:6" x14ac:dyDescent="0.2">
      <c r="A58" s="40" t="e">
        <f>Evidencija!#REF!</f>
        <v>#REF!</v>
      </c>
      <c r="B58" s="41" t="e">
        <f>Evidencija!#REF!</f>
        <v>#REF!</v>
      </c>
      <c r="C58" s="42" t="e">
        <f>IF(SUM(Evidencija!#REF!)=0,"-",SUM(Evidencija!#REF!))</f>
        <v>#REF!</v>
      </c>
      <c r="D58" s="43" t="e">
        <f>IF(SUM(Evidencija!#REF!)=0,"-",MAX(Evidencija!#REF!))</f>
        <v>#REF!</v>
      </c>
      <c r="E58" s="44" t="e">
        <f>Evidencija!#REF!</f>
        <v>#REF!</v>
      </c>
      <c r="F58" s="11"/>
    </row>
    <row r="59" spans="1:6" x14ac:dyDescent="0.2">
      <c r="A59" s="40" t="str">
        <f>Evidencija!A13</f>
        <v>9/18</v>
      </c>
      <c r="B59" s="41" t="str">
        <f>Evidencija!B13</f>
        <v xml:space="preserve">Ognjenović Andrijana </v>
      </c>
      <c r="C59" s="42">
        <f>IF(SUM(Evidencija!C13:I13)=0,"-",SUM(Evidencija!C13:I13))</f>
        <v>29</v>
      </c>
      <c r="D59" s="43" t="e">
        <f>IF(SUM(Evidencija!#REF!)=0,"-",MAX(Evidencija!#REF!))</f>
        <v>#REF!</v>
      </c>
      <c r="E59" s="44" t="str">
        <f>Evidencija!P13</f>
        <v>B</v>
      </c>
      <c r="F59" s="11"/>
    </row>
    <row r="60" spans="1:6" x14ac:dyDescent="0.2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2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2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2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2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2">
      <c r="A65" s="40" t="e">
        <f>Evidencija!#REF!</f>
        <v>#REF!</v>
      </c>
      <c r="B65" s="41" t="e">
        <f>Evidencija!#REF!</f>
        <v>#REF!</v>
      </c>
      <c r="C65" s="42" t="e">
        <f>IF(SUM(Evidencija!#REF!)=0,"-",SUM(Evidencija!#REF!))</f>
        <v>#REF!</v>
      </c>
      <c r="D65" s="43" t="e">
        <f>IF(SUM(Evidencija!#REF!)=0,"-",MAX(Evidencija!#REF!))</f>
        <v>#REF!</v>
      </c>
      <c r="E65" s="44" t="e">
        <f>Evidencija!#REF!</f>
        <v>#REF!</v>
      </c>
      <c r="F65" s="11"/>
    </row>
    <row r="66" spans="1:6" x14ac:dyDescent="0.2">
      <c r="A66" s="40" t="e">
        <f>Evidencija!#REF!</f>
        <v>#REF!</v>
      </c>
      <c r="B66" s="41" t="e">
        <f>Evidencija!#REF!</f>
        <v>#REF!</v>
      </c>
      <c r="C66" s="42" t="e">
        <f>IF(SUM(Evidencija!#REF!)=0,"-",SUM(Evidencija!#REF!))</f>
        <v>#REF!</v>
      </c>
      <c r="D66" s="43" t="e">
        <f>IF(SUM(Evidencija!#REF!)=0,"-",MAX(Evidencija!#REF!))</f>
        <v>#REF!</v>
      </c>
      <c r="E66" s="44" t="e">
        <f>Evidencija!#REF!</f>
        <v>#REF!</v>
      </c>
      <c r="F66" s="11"/>
    </row>
    <row r="67" spans="1:6" x14ac:dyDescent="0.2">
      <c r="A67" s="40" t="e">
        <f>Evidencija!#REF!</f>
        <v>#REF!</v>
      </c>
      <c r="B67" s="41" t="e">
        <f>Evidencija!#REF!</f>
        <v>#REF!</v>
      </c>
      <c r="C67" s="42" t="e">
        <f>IF(SUM(Evidencija!#REF!)=0,"-",SUM(Evidencija!#REF!))</f>
        <v>#REF!</v>
      </c>
      <c r="D67" s="43" t="e">
        <f>IF(SUM(Evidencija!#REF!)=0,"-",MAX(Evidencija!#REF!))</f>
        <v>#REF!</v>
      </c>
      <c r="E67" s="44" t="e">
        <f>Evidencija!#REF!</f>
        <v>#REF!</v>
      </c>
      <c r="F67" s="11"/>
    </row>
    <row r="68" spans="1:6" x14ac:dyDescent="0.2">
      <c r="A68" s="40" t="e">
        <f>Evidencija!#REF!</f>
        <v>#REF!</v>
      </c>
      <c r="B68" s="41" t="e">
        <f>Evidencija!#REF!</f>
        <v>#REF!</v>
      </c>
      <c r="C68" s="42" t="e">
        <f>IF(SUM(Evidencija!#REF!)=0,"-",SUM(Evidencija!#REF!))</f>
        <v>#REF!</v>
      </c>
      <c r="D68" s="43" t="e">
        <f>IF(SUM(Evidencija!#REF!)=0,"-",MAX(Evidencija!#REF!))</f>
        <v>#REF!</v>
      </c>
      <c r="E68" s="44" t="e">
        <f>Evidencija!#REF!</f>
        <v>#REF!</v>
      </c>
      <c r="F68" s="11"/>
    </row>
    <row r="69" spans="1:6" x14ac:dyDescent="0.2">
      <c r="A69" s="40" t="e">
        <f>Evidencija!#REF!</f>
        <v>#REF!</v>
      </c>
      <c r="B69" s="41" t="e">
        <f>Evidencija!#REF!</f>
        <v>#REF!</v>
      </c>
      <c r="C69" s="42" t="e">
        <f>IF(SUM(Evidencija!#REF!)=0,"-",SUM(Evidencija!#REF!))</f>
        <v>#REF!</v>
      </c>
      <c r="D69" s="43" t="e">
        <f>IF(SUM(Evidencija!#REF!)=0,"-",MAX(Evidencija!#REF!))</f>
        <v>#REF!</v>
      </c>
      <c r="E69" s="44" t="e">
        <f>Evidencija!#REF!</f>
        <v>#REF!</v>
      </c>
      <c r="F69" s="11"/>
    </row>
    <row r="70" spans="1:6" x14ac:dyDescent="0.2">
      <c r="A70" s="40" t="str">
        <f>Evidencija!A18</f>
        <v>14/18</v>
      </c>
      <c r="B70" s="41" t="str">
        <f>Evidencija!B18</f>
        <v>Burić Miraš</v>
      </c>
      <c r="C70" s="42">
        <f>IF(SUM(Evidencija!C18:I18)=0,"-",SUM(Evidencija!C18:I18))</f>
        <v>30</v>
      </c>
      <c r="D70" s="43" t="e">
        <f>IF(SUM(Evidencija!#REF!)=0,"-",MAX(Evidencija!#REF!))</f>
        <v>#REF!</v>
      </c>
      <c r="E70" s="44" t="str">
        <f>Evidencija!P18</f>
        <v>F</v>
      </c>
      <c r="F70" s="11"/>
    </row>
    <row r="71" spans="1:6" x14ac:dyDescent="0.2">
      <c r="A71" s="40" t="str">
        <f>Evidencija!A19</f>
        <v>15/18</v>
      </c>
      <c r="B71" s="41" t="str">
        <f>Evidencija!B19</f>
        <v>Božović Jovana</v>
      </c>
      <c r="C71" s="42">
        <f>IF(SUM(Evidencija!C19:I19)=0,"-",SUM(Evidencija!C19:I19))</f>
        <v>30</v>
      </c>
      <c r="D71" s="43" t="e">
        <f>IF(SUM(Evidencija!#REF!)=0,"-",MAX(Evidencija!#REF!))</f>
        <v>#REF!</v>
      </c>
      <c r="E71" s="44" t="str">
        <f>Evidencija!P19</f>
        <v>D</v>
      </c>
      <c r="F71" s="11"/>
    </row>
    <row r="72" spans="1:6" x14ac:dyDescent="0.2">
      <c r="A72" s="40" t="str">
        <f>Evidencija!A20</f>
        <v>16/18</v>
      </c>
      <c r="B72" s="41" t="str">
        <f>Evidencija!B20</f>
        <v>Nikčević Boško</v>
      </c>
      <c r="C72" s="42">
        <f>IF(SUM(Evidencija!C20:I20)=0,"-",SUM(Evidencija!C20:I20))</f>
        <v>30</v>
      </c>
      <c r="D72" s="43" t="e">
        <f>IF(SUM(Evidencija!#REF!)=0,"-",MAX(Evidencija!#REF!))</f>
        <v>#REF!</v>
      </c>
      <c r="E72" s="44" t="str">
        <f>Evidencija!P20</f>
        <v>E</v>
      </c>
      <c r="F72" s="11"/>
    </row>
    <row r="73" spans="1:6" x14ac:dyDescent="0.2">
      <c r="A73" s="40" t="str">
        <f>Evidencija!A21</f>
        <v>20/18</v>
      </c>
      <c r="B73" s="41" t="str">
        <f>Evidencija!B21</f>
        <v>Lutovac Vasilije</v>
      </c>
      <c r="C73" s="42">
        <f>IF(SUM(Evidencija!C21:I21)=0,"-",SUM(Evidencija!C21:I21))</f>
        <v>30</v>
      </c>
      <c r="D73" s="43" t="e">
        <f>IF(SUM(Evidencija!#REF!)=0,"-",MAX(Evidencija!#REF!))</f>
        <v>#REF!</v>
      </c>
      <c r="E73" s="44" t="str">
        <f>Evidencija!P21</f>
        <v>B</v>
      </c>
      <c r="F73" s="11"/>
    </row>
    <row r="74" spans="1:6" x14ac:dyDescent="0.2">
      <c r="A74" s="40" t="str">
        <f>Evidencija!A22</f>
        <v>26/18</v>
      </c>
      <c r="B74" s="41" t="str">
        <f>Evidencija!B22</f>
        <v>Brtan Anja</v>
      </c>
      <c r="C74" s="42">
        <f>IF(SUM(Evidencija!C22:I22)=0,"-",SUM(Evidencija!C22:I22))</f>
        <v>30</v>
      </c>
      <c r="D74" s="43" t="e">
        <f>IF(SUM(Evidencija!#REF!)=0,"-",MAX(Evidencija!#REF!))</f>
        <v>#REF!</v>
      </c>
      <c r="E74" s="44" t="str">
        <f>Evidencija!P22</f>
        <v>A</v>
      </c>
      <c r="F74" s="11"/>
    </row>
    <row r="75" spans="1:6" x14ac:dyDescent="0.2">
      <c r="A75" s="40" t="str">
        <f>Evidencija!A25</f>
        <v>31/18</v>
      </c>
      <c r="B75" s="41" t="str">
        <f>Evidencija!B25</f>
        <v>Peruničić Andrija</v>
      </c>
      <c r="C75" s="42">
        <f>IF(SUM(Evidencija!C25:I25)=0,"-",SUM(Evidencija!C25:I25))</f>
        <v>28</v>
      </c>
      <c r="D75" s="43" t="e">
        <f>IF(SUM(Evidencija!#REF!)=0,"-",MAX(Evidencija!#REF!))</f>
        <v>#REF!</v>
      </c>
      <c r="E75" s="44" t="str">
        <f>Evidencija!P25</f>
        <v>B</v>
      </c>
      <c r="F75" s="11"/>
    </row>
    <row r="76" spans="1:6" x14ac:dyDescent="0.2">
      <c r="A76" s="40" t="str">
        <f>Evidencija!A26</f>
        <v>32/18</v>
      </c>
      <c r="B76" s="41" t="str">
        <f>Evidencija!B26</f>
        <v>Šofranac Ivan</v>
      </c>
      <c r="C76" s="42">
        <f>IF(SUM(Evidencija!C26:I26)=0,"-",SUM(Evidencija!C26:I26))</f>
        <v>30</v>
      </c>
      <c r="D76" s="43" t="e">
        <f>IF(SUM(Evidencija!#REF!)=0,"-",MAX(Evidencija!#REF!))</f>
        <v>#REF!</v>
      </c>
      <c r="E76" s="44" t="str">
        <f>Evidencija!P26</f>
        <v>D</v>
      </c>
      <c r="F76" s="11"/>
    </row>
    <row r="77" spans="1:6" x14ac:dyDescent="0.2">
      <c r="A77" s="40" t="str">
        <f>Evidencija!A27</f>
        <v>33/18</v>
      </c>
      <c r="B77" s="41" t="str">
        <f>Evidencija!B27</f>
        <v xml:space="preserve">Kolić Rašid </v>
      </c>
      <c r="C77" s="42">
        <f>IF(SUM(Evidencija!C27:I27)=0,"-",SUM(Evidencija!C27:I27))</f>
        <v>30</v>
      </c>
      <c r="D77" s="43" t="e">
        <f>IF(SUM(Evidencija!#REF!)=0,"-",MAX(Evidencija!#REF!))</f>
        <v>#REF!</v>
      </c>
      <c r="E77" s="44" t="str">
        <f>Evidencija!P27</f>
        <v>A</v>
      </c>
      <c r="F77" s="11"/>
    </row>
    <row r="78" spans="1:6" x14ac:dyDescent="0.2">
      <c r="A78" s="40" t="str">
        <f>Evidencija!A28</f>
        <v>35/18</v>
      </c>
      <c r="B78" s="41" t="str">
        <f>Evidencija!B28</f>
        <v>Radojičić Sandra</v>
      </c>
      <c r="C78" s="42">
        <f>IF(SUM(Evidencija!C28:I28)=0,"-",SUM(Evidencija!C28:I28))</f>
        <v>30</v>
      </c>
      <c r="D78" s="43" t="e">
        <f>IF(SUM(Evidencija!#REF!)=0,"-",MAX(Evidencija!#REF!))</f>
        <v>#REF!</v>
      </c>
      <c r="E78" s="44" t="str">
        <f>Evidencija!P28</f>
        <v>E</v>
      </c>
      <c r="F78" s="11"/>
    </row>
    <row r="79" spans="1:6" x14ac:dyDescent="0.2">
      <c r="A79" s="40" t="str">
        <f>Evidencija!A29</f>
        <v>36/18</v>
      </c>
      <c r="B79" s="41" t="str">
        <f>Evidencija!B29</f>
        <v>Vujošević Ivan</v>
      </c>
      <c r="C79" s="42" t="str">
        <f>IF(SUM(Evidencija!C29:I29)=0,"-",SUM(Evidencija!C29:I29))</f>
        <v>-</v>
      </c>
      <c r="D79" s="43" t="e">
        <f>IF(SUM(Evidencija!#REF!)=0,"-",MAX(Evidencija!#REF!))</f>
        <v>#REF!</v>
      </c>
      <c r="E79" s="44" t="str">
        <f>Evidencija!P29</f>
        <v>-</v>
      </c>
      <c r="F79" s="11"/>
    </row>
    <row r="80" spans="1:6" x14ac:dyDescent="0.2">
      <c r="A80" s="40" t="str">
        <f>Evidencija!A30</f>
        <v>37/18</v>
      </c>
      <c r="B80" s="41" t="str">
        <f>Evidencija!B30</f>
        <v>Backović Jovana</v>
      </c>
      <c r="C80" s="42">
        <f>IF(SUM(Evidencija!C30:I30)=0,"-",SUM(Evidencija!C30:I30))</f>
        <v>30</v>
      </c>
      <c r="D80" s="43" t="e">
        <f>IF(SUM(Evidencija!#REF!)=0,"-",MAX(Evidencija!#REF!))</f>
        <v>#REF!</v>
      </c>
      <c r="E80" s="44" t="str">
        <f>Evidencija!P30</f>
        <v>F</v>
      </c>
      <c r="F80" s="11"/>
    </row>
    <row r="81" spans="1:6" x14ac:dyDescent="0.2">
      <c r="A81" s="40" t="str">
        <f>Evidencija!A31</f>
        <v>38/18</v>
      </c>
      <c r="B81" s="41" t="str">
        <f>Evidencija!B31</f>
        <v>Vlahović Dijana</v>
      </c>
      <c r="C81" s="42">
        <f>IF(SUM(Evidencija!C31:I31)=0,"-",SUM(Evidencija!C31:I31))</f>
        <v>30</v>
      </c>
      <c r="D81" s="43" t="e">
        <f>IF(SUM(Evidencija!#REF!)=0,"-",MAX(Evidencija!#REF!))</f>
        <v>#REF!</v>
      </c>
      <c r="E81" s="44" t="str">
        <f>Evidencija!P31</f>
        <v>D</v>
      </c>
      <c r="F81" s="11"/>
    </row>
    <row r="82" spans="1:6" x14ac:dyDescent="0.2">
      <c r="A82" s="40" t="str">
        <f>Evidencija!A32</f>
        <v>39/18</v>
      </c>
      <c r="B82" s="41" t="str">
        <f>Evidencija!B32</f>
        <v>Ljucović Nikola</v>
      </c>
      <c r="C82" s="42">
        <f>IF(SUM(Evidencija!C32:I32)=0,"-",SUM(Evidencija!C32:I32))</f>
        <v>30</v>
      </c>
      <c r="D82" s="43" t="e">
        <f>IF(SUM(Evidencija!#REF!)=0,"-",MAX(Evidencija!#REF!))</f>
        <v>#REF!</v>
      </c>
      <c r="E82" s="44" t="str">
        <f>Evidencija!P32</f>
        <v>E</v>
      </c>
      <c r="F82" s="11"/>
    </row>
    <row r="83" spans="1:6" x14ac:dyDescent="0.2">
      <c r="A83" s="40" t="str">
        <f>Evidencija!A33</f>
        <v>40/18</v>
      </c>
      <c r="B83" s="41" t="str">
        <f>Evidencija!B33</f>
        <v>Dreshaj Anton</v>
      </c>
      <c r="C83" s="42">
        <f>IF(SUM(Evidencija!C33:I33)=0,"-",SUM(Evidencija!C33:I33))</f>
        <v>30</v>
      </c>
      <c r="D83" s="43" t="e">
        <f>IF(SUM(Evidencija!#REF!)=0,"-",MAX(Evidencija!#REF!))</f>
        <v>#REF!</v>
      </c>
      <c r="E83" s="44" t="str">
        <f>Evidencija!P33</f>
        <v>C</v>
      </c>
      <c r="F83" s="11"/>
    </row>
    <row r="84" spans="1:6" x14ac:dyDescent="0.2">
      <c r="A84" s="40" t="str">
        <f>Evidencija!A34</f>
        <v>41/18</v>
      </c>
      <c r="B84" s="41" t="str">
        <f>Evidencija!B34</f>
        <v>Spalević Vasilije</v>
      </c>
      <c r="C84" s="42">
        <f>IF(SUM(Evidencija!C34:I34)=0,"-",SUM(Evidencija!C34:I34))</f>
        <v>30</v>
      </c>
      <c r="D84" s="43" t="e">
        <f>IF(SUM(Evidencija!#REF!)=0,"-",MAX(Evidencija!#REF!))</f>
        <v>#REF!</v>
      </c>
      <c r="E84" s="44" t="str">
        <f>Evidencija!P34</f>
        <v>F</v>
      </c>
      <c r="F84" s="11"/>
    </row>
    <row r="85" spans="1:6" x14ac:dyDescent="0.2">
      <c r="A85" s="40" t="str">
        <f>Evidencija!A35</f>
        <v>42/18</v>
      </c>
      <c r="B85" s="41" t="str">
        <f>Evidencija!B35</f>
        <v xml:space="preserve">Jušković Nikola </v>
      </c>
      <c r="C85" s="42">
        <f>IF(SUM(Evidencija!C35:I35)=0,"-",SUM(Evidencija!C35:I35))</f>
        <v>20</v>
      </c>
      <c r="D85" s="43" t="e">
        <f>IF(SUM(Evidencija!#REF!)=0,"-",MAX(Evidencija!#REF!))</f>
        <v>#REF!</v>
      </c>
      <c r="E85" s="44" t="str">
        <f>Evidencija!P35</f>
        <v>F</v>
      </c>
    </row>
    <row r="86" spans="1:6" x14ac:dyDescent="0.2">
      <c r="A86" s="40" t="str">
        <f>Evidencija!A36</f>
        <v>43/18</v>
      </c>
      <c r="B86" s="41" t="str">
        <f>Evidencija!B36</f>
        <v>Rašković Lazar</v>
      </c>
      <c r="C86" s="42" t="str">
        <f>IF(SUM(Evidencija!C36:I36)=0,"-",SUM(Evidencija!C36:I36))</f>
        <v>-</v>
      </c>
      <c r="D86" s="43" t="e">
        <f>IF(SUM(Evidencija!#REF!)=0,"-",MAX(Evidencija!#REF!))</f>
        <v>#REF!</v>
      </c>
      <c r="E86" s="44" t="str">
        <f>Evidencija!P36</f>
        <v>-</v>
      </c>
    </row>
    <row r="87" spans="1:6" x14ac:dyDescent="0.2">
      <c r="A87" s="40" t="str">
        <f>Evidencija!A37</f>
        <v>44/18</v>
      </c>
      <c r="B87" s="41" t="str">
        <f>Evidencija!B37</f>
        <v>Sandić Aleksandra</v>
      </c>
      <c r="C87" s="42">
        <f>IF(SUM(Evidencija!C37:I37)=0,"-",SUM(Evidencija!C37:I37))</f>
        <v>30</v>
      </c>
      <c r="D87" s="43" t="e">
        <f>IF(SUM(Evidencija!#REF!)=0,"-",MAX(Evidencija!#REF!))</f>
        <v>#REF!</v>
      </c>
      <c r="E87" s="44" t="str">
        <f>Evidencija!P37</f>
        <v>C</v>
      </c>
    </row>
    <row r="88" spans="1:6" x14ac:dyDescent="0.2">
      <c r="A88" s="40" t="str">
        <f>Evidencija!A38</f>
        <v>45/18</v>
      </c>
      <c r="B88" s="41" t="str">
        <f>Evidencija!B38</f>
        <v>Kažić Luka</v>
      </c>
      <c r="C88" s="42" t="str">
        <f>IF(SUM(Evidencija!C38:I38)=0,"-",SUM(Evidencija!C38:I38))</f>
        <v>-</v>
      </c>
      <c r="D88" s="43" t="e">
        <f>IF(SUM(Evidencija!#REF!)=0,"-",MAX(Evidencija!#REF!))</f>
        <v>#REF!</v>
      </c>
      <c r="E88" s="44" t="str">
        <f>Evidencija!P38</f>
        <v>-</v>
      </c>
    </row>
    <row r="89" spans="1:6" x14ac:dyDescent="0.2">
      <c r="A89" s="40" t="str">
        <f>Evidencija!A39</f>
        <v>46/18</v>
      </c>
      <c r="B89" s="41" t="str">
        <f>Evidencija!B39</f>
        <v>Markuš Slavica</v>
      </c>
      <c r="C89" s="42">
        <f>IF(SUM(Evidencija!C39:I39)=0,"-",SUM(Evidencija!C39:I39))</f>
        <v>30</v>
      </c>
      <c r="D89" s="43" t="e">
        <f>IF(SUM(Evidencija!#REF!)=0,"-",MAX(Evidencija!#REF!))</f>
        <v>#REF!</v>
      </c>
      <c r="E89" s="44" t="str">
        <f>Evidencija!P39</f>
        <v>F</v>
      </c>
    </row>
    <row r="90" spans="1:6" x14ac:dyDescent="0.2">
      <c r="A90" s="40" t="str">
        <f>Evidencija!A40</f>
        <v>49/18</v>
      </c>
      <c r="B90" s="41" t="str">
        <f>Evidencija!B40</f>
        <v>Krasnić Alma</v>
      </c>
      <c r="C90" s="42">
        <f>IF(SUM(Evidencija!C40:I40)=0,"-",SUM(Evidencija!C40:I40))</f>
        <v>30</v>
      </c>
      <c r="D90" s="43" t="e">
        <f>IF(SUM(Evidencija!#REF!)=0,"-",MAX(Evidencija!#REF!))</f>
        <v>#REF!</v>
      </c>
      <c r="E90" s="44" t="str">
        <f>Evidencija!P40</f>
        <v>E</v>
      </c>
    </row>
    <row r="91" spans="1:6" x14ac:dyDescent="0.2">
      <c r="A91" s="40" t="str">
        <f>Evidencija!A41</f>
        <v>50/18</v>
      </c>
      <c r="B91" s="41" t="str">
        <f>Evidencija!B41</f>
        <v>Količić Kenan</v>
      </c>
      <c r="C91" s="42">
        <f>IF(SUM(Evidencija!C41:I41)=0,"-",SUM(Evidencija!C41:I41))</f>
        <v>28</v>
      </c>
      <c r="D91" s="43" t="e">
        <f>IF(SUM(Evidencija!#REF!)=0,"-",MAX(Evidencija!#REF!))</f>
        <v>#REF!</v>
      </c>
      <c r="E91" s="44" t="str">
        <f>Evidencija!P41</f>
        <v>F</v>
      </c>
    </row>
    <row r="92" spans="1:6" x14ac:dyDescent="0.2">
      <c r="A92" s="40" t="str">
        <f>Evidencija!A42</f>
        <v>51/18</v>
      </c>
      <c r="B92" s="41" t="str">
        <f>Evidencija!B42</f>
        <v>Radulović Ivana</v>
      </c>
      <c r="C92" s="42">
        <f>IF(SUM(Evidencija!C42:I42)=0,"-",SUM(Evidencija!C42:I42))</f>
        <v>30</v>
      </c>
      <c r="D92" s="43" t="e">
        <f>IF(SUM(Evidencija!#REF!)=0,"-",MAX(Evidencija!#REF!))</f>
        <v>#REF!</v>
      </c>
      <c r="E92" s="44" t="str">
        <f>Evidencija!P42</f>
        <v>D</v>
      </c>
    </row>
    <row r="93" spans="1:6" x14ac:dyDescent="0.2">
      <c r="A93" s="40" t="str">
        <f>Evidencija!A43</f>
        <v>52/18</v>
      </c>
      <c r="B93" s="41" t="str">
        <f>Evidencija!B43</f>
        <v>Jovović Tamara</v>
      </c>
      <c r="C93" s="42">
        <f>IF(SUM(Evidencija!C43:I43)=0,"-",SUM(Evidencija!C43:I43))</f>
        <v>30</v>
      </c>
      <c r="D93" s="43" t="e">
        <f>IF(SUM(Evidencija!#REF!)=0,"-",MAX(Evidencija!#REF!))</f>
        <v>#REF!</v>
      </c>
      <c r="E93" s="44" t="str">
        <f>Evidencija!P43</f>
        <v>E</v>
      </c>
    </row>
    <row r="94" spans="1:6" x14ac:dyDescent="0.2">
      <c r="A94" s="40" t="str">
        <f>Evidencija!A44</f>
        <v>53/18</v>
      </c>
      <c r="B94" s="41" t="str">
        <f>Evidencija!B44</f>
        <v>Babić Nađa</v>
      </c>
      <c r="C94" s="42">
        <f>IF(SUM(Evidencija!C44:I44)=0,"-",SUM(Evidencija!C44:I44))</f>
        <v>30</v>
      </c>
      <c r="D94" s="43" t="e">
        <f>IF(SUM(Evidencija!#REF!)=0,"-",MAX(Evidencija!#REF!))</f>
        <v>#REF!</v>
      </c>
      <c r="E94" s="44" t="str">
        <f>Evidencija!P44</f>
        <v>B</v>
      </c>
    </row>
    <row r="95" spans="1:6" x14ac:dyDescent="0.2">
      <c r="A95" s="40" t="str">
        <f>Evidencija!A45</f>
        <v>58/18</v>
      </c>
      <c r="B95" s="41" t="str">
        <f>Evidencija!B45</f>
        <v>Manojlović Luka</v>
      </c>
      <c r="C95" s="42">
        <f>IF(SUM(Evidencija!C45:I45)=0,"-",SUM(Evidencija!C45:I45))</f>
        <v>30</v>
      </c>
      <c r="D95" s="43" t="e">
        <f>IF(SUM(Evidencija!#REF!)=0,"-",MAX(Evidencija!#REF!))</f>
        <v>#REF!</v>
      </c>
      <c r="E95" s="44" t="str">
        <f>Evidencija!P45</f>
        <v>F</v>
      </c>
    </row>
    <row r="96" spans="1:6" x14ac:dyDescent="0.2">
      <c r="A96" s="40" t="str">
        <f>Evidencija!A46</f>
        <v>59/18</v>
      </c>
      <c r="B96" s="41" t="str">
        <f>Evidencija!B46</f>
        <v>Arnautović Sario</v>
      </c>
      <c r="C96" s="42">
        <f>IF(SUM(Evidencija!C46:I46)=0,"-",SUM(Evidencija!C46:I46))</f>
        <v>30</v>
      </c>
      <c r="D96" s="43" t="e">
        <f>IF(SUM(Evidencija!#REF!)=0,"-",MAX(Evidencija!#REF!))</f>
        <v>#REF!</v>
      </c>
      <c r="E96" s="44" t="str">
        <f>Evidencija!P46</f>
        <v>D</v>
      </c>
    </row>
    <row r="97" spans="1:5" x14ac:dyDescent="0.2">
      <c r="A97" s="40" t="str">
        <f>Evidencija!A47</f>
        <v>60/18</v>
      </c>
      <c r="B97" s="41" t="str">
        <f>Evidencija!B47</f>
        <v>Radulović Miloš</v>
      </c>
      <c r="C97" s="42" t="str">
        <f>IF(SUM(Evidencija!C47:I47)=0,"-",SUM(Evidencija!C47:I47))</f>
        <v>-</v>
      </c>
      <c r="D97" s="43" t="e">
        <f>IF(SUM(Evidencija!#REF!)=0,"-",MAX(Evidencija!#REF!))</f>
        <v>#REF!</v>
      </c>
      <c r="E97" s="44" t="str">
        <f>Evidencija!P47</f>
        <v>F</v>
      </c>
    </row>
    <row r="98" spans="1:5" x14ac:dyDescent="0.2">
      <c r="A98" s="40" t="str">
        <f>Evidencija!A48</f>
        <v>66/18</v>
      </c>
      <c r="B98" s="41" t="str">
        <f>Evidencija!B48</f>
        <v>Vujović Petar</v>
      </c>
      <c r="C98" s="42" t="str">
        <f>IF(SUM(Evidencija!C48:I48)=0,"-",SUM(Evidencija!C48:I48))</f>
        <v>-</v>
      </c>
      <c r="D98" s="43" t="e">
        <f>IF(SUM(Evidencija!#REF!)=0,"-",MAX(Evidencija!#REF!))</f>
        <v>#REF!</v>
      </c>
      <c r="E98" s="44" t="str">
        <f>Evidencija!P48</f>
        <v>-</v>
      </c>
    </row>
    <row r="99" spans="1:5" x14ac:dyDescent="0.2">
      <c r="A99" s="40" t="str">
        <f>Evidencija!A49</f>
        <v>67/18</v>
      </c>
      <c r="B99" s="41" t="str">
        <f>Evidencija!B49</f>
        <v>Đurišić Vladimir</v>
      </c>
      <c r="C99" s="42">
        <f>IF(SUM(Evidencija!C49:I49)=0,"-",SUM(Evidencija!C49:I49))</f>
        <v>30</v>
      </c>
      <c r="D99" s="43" t="e">
        <f>IF(SUM(Evidencija!#REF!)=0,"-",MAX(Evidencija!#REF!))</f>
        <v>#REF!</v>
      </c>
      <c r="E99" s="44" t="str">
        <f>Evidencija!P49</f>
        <v>D</v>
      </c>
    </row>
    <row r="100" spans="1:5" x14ac:dyDescent="0.2">
      <c r="A100" s="40" t="str">
        <f>Evidencija!A50</f>
        <v>72/18</v>
      </c>
      <c r="B100" s="41" t="str">
        <f>Evidencija!B50</f>
        <v>Šofranac Ilija</v>
      </c>
      <c r="C100" s="42" t="str">
        <f>IF(SUM(Evidencija!C50:I50)=0,"-",SUM(Evidencija!C50:I50))</f>
        <v>-</v>
      </c>
      <c r="D100" s="43" t="e">
        <f>IF(SUM(Evidencija!#REF!)=0,"-",MAX(Evidencija!#REF!))</f>
        <v>#REF!</v>
      </c>
      <c r="E100" s="44" t="str">
        <f>Evidencija!P50</f>
        <v>-</v>
      </c>
    </row>
    <row r="101" spans="1:5" x14ac:dyDescent="0.2">
      <c r="A101" s="40" t="str">
        <f>Evidencija!A51</f>
        <v>73/18</v>
      </c>
      <c r="B101" s="41" t="str">
        <f>Evidencija!B51</f>
        <v>Čobić Bojan</v>
      </c>
      <c r="C101" s="42">
        <f>IF(SUM(Evidencija!C51:I51)=0,"-",SUM(Evidencija!C51:I51))</f>
        <v>20</v>
      </c>
      <c r="D101" s="43" t="e">
        <f>IF(SUM(Evidencija!#REF!)=0,"-",MAX(Evidencija!#REF!))</f>
        <v>#REF!</v>
      </c>
      <c r="E101" s="44" t="str">
        <f>Evidencija!P51</f>
        <v>F</v>
      </c>
    </row>
    <row r="102" spans="1:5" x14ac:dyDescent="0.2">
      <c r="A102" s="40" t="str">
        <f>Evidencija!A52</f>
        <v>77/18</v>
      </c>
      <c r="B102" s="41" t="str">
        <f>Evidencija!B52</f>
        <v>Spajić Kristina</v>
      </c>
      <c r="C102" s="42">
        <f>IF(SUM(Evidencija!C52:I52)=0,"-",SUM(Evidencija!C52:I52))</f>
        <v>30</v>
      </c>
      <c r="D102" s="43" t="e">
        <f>IF(SUM(Evidencija!#REF!)=0,"-",MAX(Evidencija!#REF!))</f>
        <v>#REF!</v>
      </c>
      <c r="E102" s="44" t="str">
        <f>Evidencija!P52</f>
        <v>E</v>
      </c>
    </row>
    <row r="103" spans="1:5" x14ac:dyDescent="0.2">
      <c r="A103" s="40" t="str">
        <f>Evidencija!A53</f>
        <v>78/18</v>
      </c>
      <c r="B103" s="41" t="str">
        <f>Evidencija!B53</f>
        <v>Smailović Ernad</v>
      </c>
      <c r="C103" s="42">
        <f>IF(SUM(Evidencija!C53:I53)=0,"-",SUM(Evidencija!C53:I53))</f>
        <v>20</v>
      </c>
      <c r="D103" s="43" t="e">
        <f>IF(SUM(Evidencija!#REF!)=0,"-",MAX(Evidencija!#REF!))</f>
        <v>#REF!</v>
      </c>
      <c r="E103" s="44" t="str">
        <f>Evidencija!P53</f>
        <v>F</v>
      </c>
    </row>
    <row r="104" spans="1:5" x14ac:dyDescent="0.2">
      <c r="A104" s="40" t="str">
        <f>Evidencija!A54</f>
        <v>79/18</v>
      </c>
      <c r="B104" s="41" t="str">
        <f>Evidencija!B54</f>
        <v>Roganović Boško</v>
      </c>
      <c r="C104" s="42">
        <f>IF(SUM(Evidencija!C54:I54)=0,"-",SUM(Evidencija!C54:I54))</f>
        <v>30</v>
      </c>
      <c r="D104" s="43" t="e">
        <f>IF(SUM(Evidencija!#REF!)=0,"-",MAX(Evidencija!#REF!))</f>
        <v>#REF!</v>
      </c>
      <c r="E104" s="44" t="str">
        <f>Evidencija!P54</f>
        <v>C</v>
      </c>
    </row>
    <row r="105" spans="1:5" x14ac:dyDescent="0.2">
      <c r="A105" s="40" t="str">
        <f>Evidencija!A55</f>
        <v>81/18</v>
      </c>
      <c r="B105" s="41" t="str">
        <f>Evidencija!B55</f>
        <v>Vučković Tamara</v>
      </c>
      <c r="C105" s="42">
        <f>IF(SUM(Evidencija!C55:I55)=0,"-",SUM(Evidencija!C55:I55))</f>
        <v>30</v>
      </c>
      <c r="D105" s="43" t="e">
        <f>IF(SUM(Evidencija!#REF!)=0,"-",MAX(Evidencija!#REF!))</f>
        <v>#REF!</v>
      </c>
      <c r="E105" s="44" t="str">
        <f>Evidencija!P55</f>
        <v>C</v>
      </c>
    </row>
    <row r="106" spans="1:5" x14ac:dyDescent="0.2">
      <c r="A106" s="40" t="str">
        <f>Evidencija!A56</f>
        <v>85/18</v>
      </c>
      <c r="B106" s="41" t="str">
        <f>Evidencija!B56</f>
        <v>Bibić Uroš</v>
      </c>
      <c r="C106" s="42">
        <f>IF(SUM(Evidencija!C56:I56)=0,"-",SUM(Evidencija!C56:I56))</f>
        <v>30</v>
      </c>
      <c r="D106" s="43" t="e">
        <f>IF(SUM(Evidencija!#REF!)=0,"-",MAX(Evidencija!#REF!))</f>
        <v>#REF!</v>
      </c>
      <c r="E106" s="44" t="str">
        <f>Evidencija!P56</f>
        <v>E</v>
      </c>
    </row>
    <row r="107" spans="1:5" x14ac:dyDescent="0.2">
      <c r="A107" s="40" t="str">
        <f>Evidencija!A57</f>
        <v>87/18</v>
      </c>
      <c r="B107" s="41" t="str">
        <f>Evidencija!B57</f>
        <v>Osmanović Imrana</v>
      </c>
      <c r="C107" s="42">
        <f>IF(SUM(Evidencija!C57:I57)=0,"-",SUM(Evidencija!C57:I57))</f>
        <v>30</v>
      </c>
      <c r="D107" s="43" t="e">
        <f>IF(SUM(Evidencija!#REF!)=0,"-",MAX(Evidencija!#REF!))</f>
        <v>#REF!</v>
      </c>
      <c r="E107" s="44" t="str">
        <f>Evidencija!P57</f>
        <v>E</v>
      </c>
    </row>
    <row r="108" spans="1:5" x14ac:dyDescent="0.2">
      <c r="A108" s="40" t="str">
        <f>Evidencija!A58</f>
        <v>89/18</v>
      </c>
      <c r="B108" s="41" t="str">
        <f>Evidencija!B58</f>
        <v>Radović Srđan</v>
      </c>
      <c r="C108" s="42">
        <f>IF(SUM(Evidencija!C58:I58)=0,"-",SUM(Evidencija!C58:I58))</f>
        <v>10</v>
      </c>
      <c r="D108" s="43" t="e">
        <f>IF(SUM(Evidencija!#REF!)=0,"-",MAX(Evidencija!#REF!))</f>
        <v>#REF!</v>
      </c>
      <c r="E108" s="44" t="str">
        <f>Evidencija!P58</f>
        <v>E</v>
      </c>
    </row>
    <row r="109" spans="1:5" x14ac:dyDescent="0.2">
      <c r="A109" s="40" t="str">
        <f>Evidencija!A59</f>
        <v>96/18</v>
      </c>
      <c r="B109" s="41" t="str">
        <f>Evidencija!B59</f>
        <v>Gardašević Miljana</v>
      </c>
      <c r="C109" s="42">
        <f>IF(SUM(Evidencija!C59:I59)=0,"-",SUM(Evidencija!C59:I59))</f>
        <v>20</v>
      </c>
      <c r="D109" s="43" t="e">
        <f>IF(SUM(Evidencija!#REF!)=0,"-",MAX(Evidencija!#REF!))</f>
        <v>#REF!</v>
      </c>
      <c r="E109" s="44" t="str">
        <f>Evidencija!P59</f>
        <v>F</v>
      </c>
    </row>
    <row r="110" spans="1:5" x14ac:dyDescent="0.2">
      <c r="A110" s="40" t="str">
        <f>Evidencija!A60</f>
        <v>21/17</v>
      </c>
      <c r="B110" s="41" t="str">
        <f>Evidencija!B60</f>
        <v>Đurđevac Jovana</v>
      </c>
      <c r="C110" s="42">
        <f>IF(SUM(Evidencija!C60:I60)=0,"-",SUM(Evidencija!C60:I60))</f>
        <v>29</v>
      </c>
      <c r="D110" s="43" t="e">
        <f>IF(SUM(Evidencija!#REF!)=0,"-",MAX(Evidencija!#REF!))</f>
        <v>#REF!</v>
      </c>
      <c r="E110" s="44" t="str">
        <f>Evidencija!P60</f>
        <v>C</v>
      </c>
    </row>
    <row r="111" spans="1:5" x14ac:dyDescent="0.2">
      <c r="A111" s="40" t="str">
        <f>Evidencija!A61</f>
        <v>22/17</v>
      </c>
      <c r="B111" s="41" t="str">
        <f>Evidencija!B61</f>
        <v>Pečurica Filip</v>
      </c>
      <c r="C111" s="42">
        <f>IF(SUM(Evidencija!C61:I61)=0,"-",SUM(Evidencija!C61:I61))</f>
        <v>20</v>
      </c>
      <c r="D111" s="43" t="e">
        <f>IF(SUM(Evidencija!#REF!)=0,"-",MAX(Evidencija!#REF!))</f>
        <v>#REF!</v>
      </c>
      <c r="E111" s="44" t="str">
        <f>Evidencija!P61</f>
        <v>F</v>
      </c>
    </row>
    <row r="112" spans="1:5" x14ac:dyDescent="0.2">
      <c r="A112" s="12"/>
      <c r="B112" s="13"/>
      <c r="C112" s="14"/>
      <c r="D112" s="15"/>
      <c r="E112" s="39"/>
    </row>
    <row r="113" spans="1:5" x14ac:dyDescent="0.2">
      <c r="A113" s="12"/>
      <c r="B113" s="13"/>
      <c r="C113" s="14"/>
      <c r="D113" s="15"/>
      <c r="E113" s="39"/>
    </row>
    <row r="114" spans="1:5" x14ac:dyDescent="0.2">
      <c r="A114" s="12"/>
      <c r="B114" s="13"/>
      <c r="C114" s="14"/>
      <c r="D114" s="15"/>
      <c r="E114" s="39"/>
    </row>
    <row r="115" spans="1:5" x14ac:dyDescent="0.2">
      <c r="A115" s="12"/>
      <c r="B115" s="13"/>
      <c r="C115" s="14"/>
      <c r="D115" s="15"/>
      <c r="E115" s="39"/>
    </row>
    <row r="116" spans="1:5" x14ac:dyDescent="0.2">
      <c r="A116" s="12"/>
      <c r="B116" s="13"/>
      <c r="C116" s="14"/>
      <c r="D116" s="15"/>
      <c r="E116" s="39"/>
    </row>
    <row r="117" spans="1:5" x14ac:dyDescent="0.2">
      <c r="A117" s="12"/>
      <c r="B117" s="13"/>
      <c r="C117" s="14"/>
      <c r="D117" s="15"/>
      <c r="E117" s="39"/>
    </row>
    <row r="118" spans="1:5" x14ac:dyDescent="0.2">
      <c r="A118" s="12"/>
      <c r="B118" s="13"/>
      <c r="C118" s="14"/>
      <c r="D118" s="15"/>
      <c r="E118" s="39"/>
    </row>
    <row r="119" spans="1:5" x14ac:dyDescent="0.2">
      <c r="A119" s="12"/>
      <c r="B119" s="13"/>
      <c r="C119" s="14"/>
      <c r="D119" s="15"/>
      <c r="E119" s="39"/>
    </row>
    <row r="120" spans="1:5" x14ac:dyDescent="0.2">
      <c r="A120" s="12"/>
      <c r="B120" s="13"/>
      <c r="C120" s="14"/>
      <c r="D120" s="15"/>
      <c r="E120" s="39"/>
    </row>
    <row r="121" spans="1:5" x14ac:dyDescent="0.2">
      <c r="A121" s="12"/>
      <c r="B121" s="13"/>
      <c r="C121" s="14"/>
      <c r="D121" s="15"/>
      <c r="E121" s="39"/>
    </row>
    <row r="122" spans="1:5" x14ac:dyDescent="0.2">
      <c r="A122" s="12"/>
      <c r="B122" s="13"/>
      <c r="C122" s="14"/>
      <c r="D122" s="15"/>
      <c r="E122" s="39"/>
    </row>
    <row r="123" spans="1:5" x14ac:dyDescent="0.2">
      <c r="A123" s="12"/>
      <c r="B123" s="13"/>
      <c r="C123" s="14"/>
      <c r="D123" s="15"/>
      <c r="E123" s="39"/>
    </row>
    <row r="124" spans="1:5" x14ac:dyDescent="0.2">
      <c r="A124" s="12"/>
      <c r="B124" s="13"/>
      <c r="C124" s="14"/>
      <c r="D124" s="15"/>
      <c r="E124" s="39"/>
    </row>
    <row r="125" spans="1:5" x14ac:dyDescent="0.2">
      <c r="A125" s="12"/>
      <c r="B125" s="13"/>
      <c r="C125" s="14"/>
      <c r="D125" s="15"/>
      <c r="E125" s="39"/>
    </row>
    <row r="126" spans="1:5" x14ac:dyDescent="0.2">
      <c r="A126" s="12"/>
      <c r="B126" s="13"/>
      <c r="C126" s="14"/>
      <c r="D126" s="15"/>
      <c r="E126" s="39"/>
    </row>
    <row r="127" spans="1:5" x14ac:dyDescent="0.2">
      <c r="A127" s="12"/>
      <c r="B127" s="13"/>
      <c r="C127" s="14"/>
      <c r="D127" s="15"/>
      <c r="E127" s="39"/>
    </row>
    <row r="128" spans="1:5" x14ac:dyDescent="0.2">
      <c r="A128" s="12"/>
      <c r="B128" s="13"/>
      <c r="C128" s="14"/>
      <c r="D128" s="15"/>
      <c r="E128" s="39"/>
    </row>
    <row r="129" spans="1:5" x14ac:dyDescent="0.2">
      <c r="A129" s="12"/>
      <c r="B129" s="13"/>
      <c r="C129" s="14"/>
      <c r="D129" s="15"/>
      <c r="E129" s="39"/>
    </row>
    <row r="130" spans="1:5" x14ac:dyDescent="0.2">
      <c r="A130" s="12"/>
      <c r="B130" s="13"/>
      <c r="C130" s="14"/>
      <c r="D130" s="15"/>
      <c r="E130" s="39"/>
    </row>
    <row r="131" spans="1:5" x14ac:dyDescent="0.2">
      <c r="A131" s="12"/>
      <c r="B131" s="13"/>
      <c r="C131" s="14"/>
      <c r="D131" s="15"/>
      <c r="E131" s="39"/>
    </row>
    <row r="132" spans="1:5" x14ac:dyDescent="0.2">
      <c r="A132" s="12"/>
      <c r="B132" s="13"/>
      <c r="C132" s="54"/>
      <c r="D132" s="55"/>
      <c r="E132" s="54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28515625" defaultRowHeight="12.75" x14ac:dyDescent="0.2"/>
  <cols>
    <col min="1" max="1" width="12.5703125" style="38" hidden="1" customWidth="1"/>
    <col min="2" max="2" width="11" style="21" hidden="1" customWidth="1"/>
    <col min="3" max="15" width="9.28515625" style="21"/>
    <col min="16" max="16" width="9.42578125" style="21" bestFit="1" customWidth="1"/>
    <col min="17" max="16384" width="9.28515625" style="21"/>
  </cols>
  <sheetData>
    <row r="1" spans="1:19" ht="15" x14ac:dyDescent="0.25">
      <c r="A1" s="20" t="e">
        <f>Zakljucne!E10</f>
        <v>#REF!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5" x14ac:dyDescent="0.25">
      <c r="A2" s="20" t="e">
        <f>Zakljucne!E11</f>
        <v>#REF!</v>
      </c>
      <c r="E2" s="22" t="str">
        <f>Zakljucne!A5</f>
        <v>PREDMET: Elektrotehnički materijali</v>
      </c>
      <c r="F2" s="23"/>
      <c r="G2" s="23"/>
      <c r="H2" s="23"/>
    </row>
    <row r="3" spans="1:19" ht="15" x14ac:dyDescent="0.25">
      <c r="A3" s="20" t="e">
        <f>Zakljucne!E12</f>
        <v>#REF!</v>
      </c>
      <c r="E3" s="23" t="e">
        <f>Evidencija!#REF!</f>
        <v>#REF!</v>
      </c>
      <c r="F3" s="23"/>
      <c r="G3" s="23"/>
      <c r="H3" s="23"/>
    </row>
    <row r="4" spans="1:19" ht="15" x14ac:dyDescent="0.25">
      <c r="A4" s="20" t="e">
        <f>Zakljucne!E13</f>
        <v>#REF!</v>
      </c>
      <c r="E4" s="21" t="e">
        <f>Evidencija!#REF!</f>
        <v>#REF!</v>
      </c>
      <c r="F4" s="23"/>
      <c r="G4" s="23"/>
    </row>
    <row r="5" spans="1:19" ht="15" x14ac:dyDescent="0.25">
      <c r="A5" s="20" t="e">
        <f>Zakljucne!E14</f>
        <v>#REF!</v>
      </c>
      <c r="E5" s="21" t="e">
        <f>Evidencija!#REF!</f>
        <v>#REF!</v>
      </c>
    </row>
    <row r="6" spans="1:19" ht="15" x14ac:dyDescent="0.25">
      <c r="A6" s="20" t="e">
        <f>Zakljucne!E15</f>
        <v>#REF!</v>
      </c>
    </row>
    <row r="7" spans="1:19" ht="15" x14ac:dyDescent="0.25">
      <c r="A7" s="20" t="e">
        <f>Zakljucne!E16</f>
        <v>#REF!</v>
      </c>
    </row>
    <row r="8" spans="1:19" ht="15.75" thickBot="1" x14ac:dyDescent="0.3">
      <c r="A8" s="20" t="e">
        <f>Zakljucne!E17</f>
        <v>#REF!</v>
      </c>
    </row>
    <row r="9" spans="1:19" ht="15.75" thickBot="1" x14ac:dyDescent="0.3">
      <c r="A9" s="20" t="e">
        <f>Zakljucne!E18</f>
        <v>#REF!</v>
      </c>
      <c r="C9" s="24" t="s">
        <v>18</v>
      </c>
      <c r="D9" s="158" t="s">
        <v>19</v>
      </c>
      <c r="E9" s="159"/>
      <c r="F9" s="160" t="s">
        <v>15</v>
      </c>
      <c r="G9" s="161"/>
      <c r="H9" s="158" t="s">
        <v>17</v>
      </c>
      <c r="I9" s="159"/>
      <c r="J9" s="160" t="s">
        <v>13</v>
      </c>
      <c r="K9" s="161"/>
      <c r="L9" s="158" t="s">
        <v>14</v>
      </c>
      <c r="M9" s="159"/>
      <c r="N9" s="160" t="s">
        <v>16</v>
      </c>
      <c r="O9" s="161"/>
      <c r="P9" s="158" t="s">
        <v>20</v>
      </c>
      <c r="Q9" s="159"/>
      <c r="R9" s="160" t="s">
        <v>21</v>
      </c>
      <c r="S9" s="159"/>
    </row>
    <row r="10" spans="1:19" ht="15.75" thickBot="1" x14ac:dyDescent="0.3">
      <c r="A10" s="20" t="str">
        <f>Zakljucne!E19</f>
        <v>F</v>
      </c>
      <c r="C10" s="25">
        <f>D10+F10+H10+J10+L10+N10</f>
        <v>42</v>
      </c>
      <c r="D10" s="26">
        <f>COUNTIF($A$1:$A$300,"A")</f>
        <v>2</v>
      </c>
      <c r="E10" s="27">
        <f>D10/$C$10*100</f>
        <v>4.7619047619047619</v>
      </c>
      <c r="F10" s="28">
        <f>COUNTIF($A$1:$A$300,"B")</f>
        <v>4</v>
      </c>
      <c r="G10" s="29">
        <f>F10/$C$10*100</f>
        <v>9.5238095238095237</v>
      </c>
      <c r="H10" s="26">
        <f>COUNTIF($A$1:$A$300,"C")</f>
        <v>6</v>
      </c>
      <c r="I10" s="27">
        <f>H10/$C$10*100</f>
        <v>14.285714285714285</v>
      </c>
      <c r="J10" s="28">
        <f>COUNTIF($A$1:$A$300,"D")</f>
        <v>6</v>
      </c>
      <c r="K10" s="29">
        <f>J10/$C$10*100</f>
        <v>14.285714285714285</v>
      </c>
      <c r="L10" s="26">
        <f>COUNTIF($A$1:$A$300,"E")</f>
        <v>9</v>
      </c>
      <c r="M10" s="27">
        <f>L10/$C$10*100</f>
        <v>21.428571428571427</v>
      </c>
      <c r="N10" s="28">
        <f>COUNTIF($A$1:$A$300,"F")</f>
        <v>15</v>
      </c>
      <c r="O10" s="29">
        <f>N10/$C$10*100</f>
        <v>35.714285714285715</v>
      </c>
      <c r="P10" s="30">
        <f>D10+F10+H10+J10+L10</f>
        <v>27</v>
      </c>
      <c r="Q10" s="27">
        <f>P10/$C$10*100</f>
        <v>64.285714285714292</v>
      </c>
      <c r="R10" s="31">
        <f>N10</f>
        <v>15</v>
      </c>
      <c r="S10" s="27">
        <f>R10/$C$10*100</f>
        <v>35.714285714285715</v>
      </c>
    </row>
    <row r="11" spans="1:19" ht="15" x14ac:dyDescent="0.25">
      <c r="A11" s="20" t="e">
        <f>Zakljucne!E20</f>
        <v>#REF!</v>
      </c>
      <c r="C11" s="32"/>
      <c r="D11" s="33"/>
      <c r="E11" s="34"/>
    </row>
    <row r="12" spans="1:19" ht="15" x14ac:dyDescent="0.25">
      <c r="A12" s="20" t="e">
        <f>Zakljucne!E21</f>
        <v>#REF!</v>
      </c>
      <c r="C12" s="32"/>
      <c r="D12" s="33"/>
      <c r="E12" s="34"/>
    </row>
    <row r="13" spans="1:19" ht="15" x14ac:dyDescent="0.25">
      <c r="A13" s="20" t="e">
        <f>Zakljucne!E22</f>
        <v>#REF!</v>
      </c>
      <c r="C13" s="32"/>
      <c r="D13" s="33"/>
      <c r="E13" s="34"/>
    </row>
    <row r="14" spans="1:19" ht="15" x14ac:dyDescent="0.25">
      <c r="A14" s="20" t="e">
        <f>Zakljucne!E23</f>
        <v>#REF!</v>
      </c>
      <c r="C14" s="32"/>
      <c r="D14" s="33"/>
      <c r="E14" s="34"/>
      <c r="G14" s="36"/>
      <c r="H14" s="36"/>
    </row>
    <row r="15" spans="1:19" ht="15" x14ac:dyDescent="0.25">
      <c r="A15" s="20" t="e">
        <f>Zakljucne!E24</f>
        <v>#REF!</v>
      </c>
      <c r="G15" s="36"/>
      <c r="H15" s="36"/>
    </row>
    <row r="16" spans="1:19" ht="15" x14ac:dyDescent="0.25">
      <c r="A16" s="20" t="e">
        <f>Zakljucne!E25</f>
        <v>#REF!</v>
      </c>
      <c r="G16" s="35"/>
      <c r="H16" s="36"/>
    </row>
    <row r="17" spans="1:12" ht="15" x14ac:dyDescent="0.25">
      <c r="A17" s="20" t="e">
        <f>Zakljucne!E26</f>
        <v>#REF!</v>
      </c>
      <c r="G17" s="35"/>
      <c r="H17" s="36"/>
    </row>
    <row r="18" spans="1:12" ht="15" x14ac:dyDescent="0.25">
      <c r="A18" s="20" t="e">
        <f>Zakljucne!E27</f>
        <v>#REF!</v>
      </c>
      <c r="G18" s="35"/>
      <c r="H18" s="36"/>
    </row>
    <row r="19" spans="1:12" ht="15" x14ac:dyDescent="0.25">
      <c r="A19" s="20" t="e">
        <f>Zakljucne!E28</f>
        <v>#REF!</v>
      </c>
      <c r="G19" s="35"/>
      <c r="H19" s="36"/>
    </row>
    <row r="20" spans="1:12" ht="15" x14ac:dyDescent="0.25">
      <c r="A20" s="20" t="e">
        <f>Zakljucne!E29</f>
        <v>#REF!</v>
      </c>
      <c r="G20" s="35"/>
      <c r="H20" s="36"/>
    </row>
    <row r="21" spans="1:12" ht="15" x14ac:dyDescent="0.25">
      <c r="A21" s="20" t="str">
        <f>Zakljucne!E30</f>
        <v>C</v>
      </c>
      <c r="G21" s="35"/>
      <c r="H21" s="36"/>
    </row>
    <row r="22" spans="1:12" ht="15" x14ac:dyDescent="0.25">
      <c r="A22" s="20" t="e">
        <f>Zakljucne!E31</f>
        <v>#REF!</v>
      </c>
      <c r="G22" s="35"/>
      <c r="H22" s="36"/>
    </row>
    <row r="23" spans="1:12" ht="15" x14ac:dyDescent="0.25">
      <c r="A23" s="20" t="e">
        <f>Zakljucne!E32</f>
        <v>#REF!</v>
      </c>
      <c r="G23" s="35"/>
      <c r="H23" s="36"/>
    </row>
    <row r="24" spans="1:12" ht="15" x14ac:dyDescent="0.25">
      <c r="A24" s="20" t="e">
        <f>Zakljucne!E33</f>
        <v>#REF!</v>
      </c>
      <c r="G24" s="35"/>
      <c r="H24" s="36"/>
    </row>
    <row r="25" spans="1:12" ht="15" x14ac:dyDescent="0.25">
      <c r="A25" s="20" t="e">
        <f>Zakljucne!E34</f>
        <v>#REF!</v>
      </c>
      <c r="G25" s="35"/>
      <c r="H25" s="36"/>
    </row>
    <row r="26" spans="1:12" ht="15" x14ac:dyDescent="0.25">
      <c r="A26" s="20" t="e">
        <f>Zakljucne!E35</f>
        <v>#REF!</v>
      </c>
      <c r="G26" s="35"/>
      <c r="H26" s="36"/>
    </row>
    <row r="27" spans="1:12" ht="15" x14ac:dyDescent="0.25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5" x14ac:dyDescent="0.25">
      <c r="A28" s="20" t="e">
        <f>Zakljucne!E37</f>
        <v>#REF!</v>
      </c>
      <c r="G28" s="35"/>
      <c r="H28" s="36"/>
    </row>
    <row r="29" spans="1:12" ht="15" x14ac:dyDescent="0.25">
      <c r="A29" s="20" t="e">
        <f>Zakljucne!E38</f>
        <v>#REF!</v>
      </c>
      <c r="G29" s="35"/>
      <c r="H29" s="36"/>
      <c r="I29" s="23"/>
      <c r="J29" s="23"/>
      <c r="K29" s="23"/>
      <c r="L29" s="23"/>
    </row>
    <row r="30" spans="1:12" ht="15" x14ac:dyDescent="0.25">
      <c r="A30" s="20" t="e">
        <f>Zakljucne!E39</f>
        <v>#REF!</v>
      </c>
      <c r="G30" s="35"/>
      <c r="H30" s="36"/>
      <c r="I30" s="23"/>
      <c r="J30" s="23"/>
      <c r="K30" s="23"/>
      <c r="L30" s="23"/>
    </row>
    <row r="31" spans="1:12" ht="15" x14ac:dyDescent="0.25">
      <c r="A31" s="20" t="e">
        <f>Zakljucne!E40</f>
        <v>#REF!</v>
      </c>
      <c r="G31" s="35"/>
      <c r="H31" s="36"/>
      <c r="I31" s="23"/>
      <c r="J31" s="23"/>
      <c r="K31" s="23"/>
      <c r="L31" s="23"/>
    </row>
    <row r="32" spans="1:12" ht="15" x14ac:dyDescent="0.25">
      <c r="A32" s="20" t="e">
        <f>Zakljucne!E41</f>
        <v>#REF!</v>
      </c>
      <c r="G32" s="35"/>
      <c r="H32" s="36"/>
    </row>
    <row r="33" spans="1:12" ht="15" x14ac:dyDescent="0.25">
      <c r="A33" s="20" t="e">
        <f>Zakljucne!E42</f>
        <v>#REF!</v>
      </c>
      <c r="G33" s="35"/>
      <c r="H33" s="36"/>
      <c r="I33" s="23"/>
      <c r="J33" s="23"/>
      <c r="K33" s="23"/>
      <c r="L33" s="23"/>
    </row>
    <row r="34" spans="1:12" ht="15" x14ac:dyDescent="0.25">
      <c r="A34" s="20" t="e">
        <f>Zakljucne!E43</f>
        <v>#REF!</v>
      </c>
      <c r="G34" s="35"/>
      <c r="H34" s="36"/>
      <c r="I34" s="23"/>
      <c r="J34" s="23"/>
      <c r="K34" s="23"/>
      <c r="L34" s="23"/>
    </row>
    <row r="35" spans="1:12" ht="15" x14ac:dyDescent="0.25">
      <c r="A35" s="20" t="e">
        <f>Zakljucne!E44</f>
        <v>#REF!</v>
      </c>
      <c r="G35" s="35"/>
      <c r="H35" s="36"/>
      <c r="I35" s="23"/>
      <c r="J35" s="23"/>
      <c r="K35" s="23"/>
      <c r="L35" s="23"/>
    </row>
    <row r="36" spans="1:12" ht="15" x14ac:dyDescent="0.25">
      <c r="A36" s="20" t="e">
        <f>Zakljucne!E45</f>
        <v>#REF!</v>
      </c>
      <c r="G36" s="35"/>
      <c r="H36" s="36"/>
    </row>
    <row r="37" spans="1:12" ht="15" x14ac:dyDescent="0.25">
      <c r="A37" s="20" t="e">
        <f>Zakljucne!E46</f>
        <v>#REF!</v>
      </c>
      <c r="G37" s="35"/>
      <c r="H37" s="36"/>
      <c r="I37" s="23"/>
      <c r="J37" s="23"/>
      <c r="K37" s="23"/>
      <c r="L37" s="23"/>
    </row>
    <row r="38" spans="1:12" ht="15" x14ac:dyDescent="0.25">
      <c r="A38" s="20" t="e">
        <f>Zakljucne!E47</f>
        <v>#REF!</v>
      </c>
      <c r="G38" s="35"/>
      <c r="H38" s="36"/>
      <c r="L38" s="23"/>
    </row>
    <row r="39" spans="1:12" ht="15" x14ac:dyDescent="0.25">
      <c r="A39" s="20" t="e">
        <f>Zakljucne!E48</f>
        <v>#REF!</v>
      </c>
      <c r="G39" s="35"/>
      <c r="H39" s="36"/>
      <c r="I39" s="23"/>
      <c r="J39" s="23"/>
      <c r="K39" s="23"/>
      <c r="L39" s="23"/>
    </row>
    <row r="40" spans="1:12" ht="15" x14ac:dyDescent="0.25">
      <c r="A40" s="20" t="e">
        <f>Zakljucne!E49</f>
        <v>#REF!</v>
      </c>
      <c r="G40" s="35"/>
      <c r="H40" s="36"/>
      <c r="I40" s="37"/>
      <c r="J40" s="23"/>
      <c r="K40" s="23"/>
      <c r="L40" s="23"/>
    </row>
    <row r="41" spans="1:12" ht="15" x14ac:dyDescent="0.25">
      <c r="A41" s="20" t="e">
        <f>Zakljucne!E50</f>
        <v>#REF!</v>
      </c>
      <c r="G41" s="35"/>
      <c r="H41" s="36"/>
    </row>
    <row r="42" spans="1:12" ht="15" x14ac:dyDescent="0.25">
      <c r="A42" s="20" t="e">
        <f>Zakljucne!E51</f>
        <v>#REF!</v>
      </c>
      <c r="G42" s="35"/>
      <c r="H42" s="36"/>
    </row>
    <row r="43" spans="1:12" ht="15" x14ac:dyDescent="0.25">
      <c r="A43" s="20" t="e">
        <f>Zakljucne!E52</f>
        <v>#REF!</v>
      </c>
      <c r="G43" s="35"/>
      <c r="H43" s="36"/>
    </row>
    <row r="44" spans="1:12" ht="15" x14ac:dyDescent="0.25">
      <c r="A44" s="20" t="e">
        <f>Zakljucne!E53</f>
        <v>#REF!</v>
      </c>
      <c r="G44" s="35"/>
      <c r="H44" s="36"/>
    </row>
    <row r="45" spans="1:12" ht="15" x14ac:dyDescent="0.25">
      <c r="A45" s="20" t="e">
        <f>Zakljucne!E54</f>
        <v>#REF!</v>
      </c>
      <c r="G45" s="35"/>
      <c r="H45" s="36"/>
    </row>
    <row r="46" spans="1:12" ht="15" x14ac:dyDescent="0.25">
      <c r="A46" s="20" t="str">
        <f>Zakljucne!E55</f>
        <v>F</v>
      </c>
      <c r="G46" s="35"/>
      <c r="H46" s="36"/>
    </row>
    <row r="47" spans="1:12" ht="15" x14ac:dyDescent="0.25">
      <c r="A47" s="20" t="e">
        <f>Zakljucne!E56</f>
        <v>#REF!</v>
      </c>
      <c r="G47" s="35"/>
      <c r="H47" s="36"/>
    </row>
    <row r="48" spans="1:12" ht="15" x14ac:dyDescent="0.25">
      <c r="A48" s="20" t="e">
        <f>Zakljucne!E57</f>
        <v>#REF!</v>
      </c>
      <c r="G48" s="35"/>
      <c r="H48" s="36"/>
    </row>
    <row r="49" spans="1:8" ht="15" x14ac:dyDescent="0.25">
      <c r="A49" s="20" t="e">
        <f>Zakljucne!E58</f>
        <v>#REF!</v>
      </c>
      <c r="G49" s="35"/>
      <c r="H49" s="36"/>
    </row>
    <row r="50" spans="1:8" ht="15" x14ac:dyDescent="0.25">
      <c r="A50" s="20" t="str">
        <f>Zakljucne!E59</f>
        <v>B</v>
      </c>
      <c r="G50" s="35"/>
      <c r="H50" s="36"/>
    </row>
    <row r="51" spans="1:8" ht="15" x14ac:dyDescent="0.25">
      <c r="A51" s="20" t="e">
        <f>Zakljucne!E60</f>
        <v>#REF!</v>
      </c>
      <c r="G51" s="35"/>
      <c r="H51" s="36"/>
    </row>
    <row r="52" spans="1:8" ht="15" x14ac:dyDescent="0.25">
      <c r="A52" s="20" t="e">
        <f>Zakljucne!E61</f>
        <v>#REF!</v>
      </c>
      <c r="G52" s="35"/>
      <c r="H52" s="36"/>
    </row>
    <row r="53" spans="1:8" ht="15" x14ac:dyDescent="0.25">
      <c r="A53" s="20" t="e">
        <f>Zakljucne!E62</f>
        <v>#REF!</v>
      </c>
      <c r="G53" s="35"/>
      <c r="H53" s="36"/>
    </row>
    <row r="54" spans="1:8" ht="15" x14ac:dyDescent="0.25">
      <c r="A54" s="20" t="e">
        <f>Zakljucne!E63</f>
        <v>#REF!</v>
      </c>
      <c r="G54" s="35"/>
      <c r="H54" s="36"/>
    </row>
    <row r="55" spans="1:8" ht="15" x14ac:dyDescent="0.25">
      <c r="A55" s="20" t="e">
        <f>Zakljucne!E64</f>
        <v>#REF!</v>
      </c>
      <c r="G55" s="35"/>
      <c r="H55" s="36"/>
    </row>
    <row r="56" spans="1:8" ht="15" x14ac:dyDescent="0.25">
      <c r="A56" s="20" t="e">
        <f>Zakljucne!E65</f>
        <v>#REF!</v>
      </c>
      <c r="G56" s="35"/>
      <c r="H56" s="36"/>
    </row>
    <row r="57" spans="1:8" ht="15" x14ac:dyDescent="0.25">
      <c r="A57" s="20" t="e">
        <f>Zakljucne!E66</f>
        <v>#REF!</v>
      </c>
      <c r="G57" s="35"/>
      <c r="H57" s="36"/>
    </row>
    <row r="58" spans="1:8" ht="15" x14ac:dyDescent="0.25">
      <c r="A58" s="20" t="e">
        <f>Zakljucne!E67</f>
        <v>#REF!</v>
      </c>
      <c r="G58" s="35"/>
      <c r="H58" s="36"/>
    </row>
    <row r="59" spans="1:8" ht="15" x14ac:dyDescent="0.25">
      <c r="A59" s="20" t="e">
        <f>Zakljucne!E68</f>
        <v>#REF!</v>
      </c>
      <c r="G59" s="35"/>
      <c r="H59" s="36"/>
    </row>
    <row r="60" spans="1:8" ht="15" x14ac:dyDescent="0.25">
      <c r="A60" s="20" t="e">
        <f>Zakljucne!E69</f>
        <v>#REF!</v>
      </c>
      <c r="G60" s="35"/>
      <c r="H60" s="36"/>
    </row>
    <row r="61" spans="1:8" ht="15" x14ac:dyDescent="0.25">
      <c r="A61" s="20" t="str">
        <f>Zakljucne!E70</f>
        <v>F</v>
      </c>
      <c r="G61" s="35"/>
      <c r="H61" s="36"/>
    </row>
    <row r="62" spans="1:8" ht="15" x14ac:dyDescent="0.25">
      <c r="A62" s="20" t="str">
        <f>Zakljucne!E71</f>
        <v>D</v>
      </c>
      <c r="G62" s="35"/>
      <c r="H62" s="36"/>
    </row>
    <row r="63" spans="1:8" ht="15" x14ac:dyDescent="0.25">
      <c r="A63" s="20" t="str">
        <f>Zakljucne!E72</f>
        <v>E</v>
      </c>
      <c r="G63" s="35"/>
      <c r="H63" s="36"/>
    </row>
    <row r="64" spans="1:8" ht="15" x14ac:dyDescent="0.25">
      <c r="A64" s="20" t="str">
        <f>Zakljucne!E73</f>
        <v>B</v>
      </c>
      <c r="G64" s="35"/>
      <c r="H64" s="36"/>
    </row>
    <row r="65" spans="1:8" ht="15" x14ac:dyDescent="0.25">
      <c r="A65" s="20" t="str">
        <f>Zakljucne!E74</f>
        <v>A</v>
      </c>
      <c r="G65" s="35"/>
      <c r="H65" s="36"/>
    </row>
    <row r="66" spans="1:8" ht="15" x14ac:dyDescent="0.25">
      <c r="A66" s="20" t="str">
        <f>Zakljucne!E75</f>
        <v>B</v>
      </c>
      <c r="G66" s="35"/>
      <c r="H66" s="36"/>
    </row>
    <row r="67" spans="1:8" ht="15" x14ac:dyDescent="0.25">
      <c r="A67" s="20" t="str">
        <f>Zakljucne!E76</f>
        <v>D</v>
      </c>
      <c r="G67" s="35"/>
      <c r="H67" s="36"/>
    </row>
    <row r="68" spans="1:8" ht="15" x14ac:dyDescent="0.25">
      <c r="A68" s="20" t="str">
        <f>Zakljucne!E77</f>
        <v>A</v>
      </c>
      <c r="G68" s="35"/>
      <c r="H68" s="36"/>
    </row>
    <row r="69" spans="1:8" ht="15" x14ac:dyDescent="0.25">
      <c r="A69" s="20" t="str">
        <f>Zakljucne!E78</f>
        <v>E</v>
      </c>
      <c r="G69" s="36"/>
      <c r="H69" s="36"/>
    </row>
    <row r="70" spans="1:8" ht="15" x14ac:dyDescent="0.25">
      <c r="A70" s="20" t="str">
        <f>Zakljucne!E79</f>
        <v>-</v>
      </c>
      <c r="G70" s="36"/>
      <c r="H70" s="36"/>
    </row>
    <row r="71" spans="1:8" ht="15" x14ac:dyDescent="0.25">
      <c r="A71" s="20" t="str">
        <f>Zakljucne!E80</f>
        <v>F</v>
      </c>
      <c r="G71" s="36"/>
      <c r="H71" s="36"/>
    </row>
    <row r="72" spans="1:8" ht="15" x14ac:dyDescent="0.25">
      <c r="A72" s="20" t="str">
        <f>Zakljucne!E81</f>
        <v>D</v>
      </c>
      <c r="G72" s="36"/>
      <c r="H72" s="36"/>
    </row>
    <row r="73" spans="1:8" ht="15" x14ac:dyDescent="0.25">
      <c r="A73" s="20" t="str">
        <f>Zakljucne!E82</f>
        <v>E</v>
      </c>
      <c r="G73" s="36"/>
      <c r="H73" s="36"/>
    </row>
    <row r="74" spans="1:8" ht="15" x14ac:dyDescent="0.25">
      <c r="A74" s="20" t="str">
        <f>Zakljucne!E83</f>
        <v>C</v>
      </c>
      <c r="G74" s="36"/>
      <c r="H74" s="36"/>
    </row>
    <row r="75" spans="1:8" ht="15" x14ac:dyDescent="0.25">
      <c r="A75" s="20" t="str">
        <f>Zakljucne!E84</f>
        <v>F</v>
      </c>
      <c r="G75" s="36"/>
      <c r="H75" s="36"/>
    </row>
    <row r="76" spans="1:8" ht="15" x14ac:dyDescent="0.25">
      <c r="A76" s="20" t="str">
        <f>Zakljucne!E85</f>
        <v>F</v>
      </c>
      <c r="G76" s="36"/>
      <c r="H76" s="36"/>
    </row>
    <row r="77" spans="1:8" ht="15" x14ac:dyDescent="0.25">
      <c r="A77" s="20" t="str">
        <f>Zakljucne!E86</f>
        <v>-</v>
      </c>
      <c r="G77" s="36"/>
      <c r="H77" s="36"/>
    </row>
    <row r="78" spans="1:8" ht="15" x14ac:dyDescent="0.25">
      <c r="A78" s="20" t="str">
        <f>Zakljucne!E87</f>
        <v>C</v>
      </c>
      <c r="G78" s="36"/>
      <c r="H78" s="36"/>
    </row>
    <row r="79" spans="1:8" ht="15" x14ac:dyDescent="0.25">
      <c r="A79" s="20" t="str">
        <f>Zakljucne!E88</f>
        <v>-</v>
      </c>
    </row>
    <row r="80" spans="1:8" ht="15" x14ac:dyDescent="0.25">
      <c r="A80" s="20" t="str">
        <f>Zakljucne!E89</f>
        <v>F</v>
      </c>
    </row>
    <row r="81" spans="1:1" ht="15" x14ac:dyDescent="0.25">
      <c r="A81" s="20" t="str">
        <f>Zakljucne!E90</f>
        <v>E</v>
      </c>
    </row>
    <row r="82" spans="1:1" ht="15" x14ac:dyDescent="0.25">
      <c r="A82" s="20" t="str">
        <f>Zakljucne!E91</f>
        <v>F</v>
      </c>
    </row>
    <row r="83" spans="1:1" ht="15" x14ac:dyDescent="0.25">
      <c r="A83" s="20" t="str">
        <f>Zakljucne!E92</f>
        <v>D</v>
      </c>
    </row>
    <row r="84" spans="1:1" ht="15" x14ac:dyDescent="0.25">
      <c r="A84" s="20" t="str">
        <f>Zakljucne!E93</f>
        <v>E</v>
      </c>
    </row>
    <row r="85" spans="1:1" ht="15" x14ac:dyDescent="0.25">
      <c r="A85" s="20" t="str">
        <f>Zakljucne!E94</f>
        <v>B</v>
      </c>
    </row>
    <row r="86" spans="1:1" ht="15" x14ac:dyDescent="0.25">
      <c r="A86" s="20" t="str">
        <f>Zakljucne!E95</f>
        <v>F</v>
      </c>
    </row>
    <row r="87" spans="1:1" ht="15" x14ac:dyDescent="0.25">
      <c r="A87" s="20" t="str">
        <f>Zakljucne!E96</f>
        <v>D</v>
      </c>
    </row>
    <row r="88" spans="1:1" ht="15" x14ac:dyDescent="0.25">
      <c r="A88" s="20" t="str">
        <f>Zakljucne!E97</f>
        <v>F</v>
      </c>
    </row>
    <row r="89" spans="1:1" ht="15" x14ac:dyDescent="0.25">
      <c r="A89" s="20" t="str">
        <f>Zakljucne!E98</f>
        <v>-</v>
      </c>
    </row>
    <row r="90" spans="1:1" ht="15" x14ac:dyDescent="0.25">
      <c r="A90" s="20" t="str">
        <f>Zakljucne!E99</f>
        <v>D</v>
      </c>
    </row>
    <row r="91" spans="1:1" ht="15" x14ac:dyDescent="0.25">
      <c r="A91" s="20" t="str">
        <f>Zakljucne!E100</f>
        <v>-</v>
      </c>
    </row>
    <row r="92" spans="1:1" ht="15" x14ac:dyDescent="0.25">
      <c r="A92" s="20" t="str">
        <f>Zakljucne!E101</f>
        <v>F</v>
      </c>
    </row>
    <row r="93" spans="1:1" ht="15" x14ac:dyDescent="0.25">
      <c r="A93" s="20" t="str">
        <f>Zakljucne!E102</f>
        <v>E</v>
      </c>
    </row>
    <row r="94" spans="1:1" ht="15" x14ac:dyDescent="0.25">
      <c r="A94" s="20" t="str">
        <f>Zakljucne!E103</f>
        <v>F</v>
      </c>
    </row>
    <row r="95" spans="1:1" ht="15" x14ac:dyDescent="0.25">
      <c r="A95" s="20" t="str">
        <f>Zakljucne!E104</f>
        <v>C</v>
      </c>
    </row>
    <row r="96" spans="1:1" ht="15" x14ac:dyDescent="0.25">
      <c r="A96" s="20" t="str">
        <f>Zakljucne!E105</f>
        <v>C</v>
      </c>
    </row>
    <row r="97" spans="1:1" ht="15" x14ac:dyDescent="0.25">
      <c r="A97" s="20" t="str">
        <f>Zakljucne!E106</f>
        <v>E</v>
      </c>
    </row>
    <row r="98" spans="1:1" ht="15" x14ac:dyDescent="0.25">
      <c r="A98" s="20" t="str">
        <f>Zakljucne!E107</f>
        <v>E</v>
      </c>
    </row>
    <row r="99" spans="1:1" ht="15" x14ac:dyDescent="0.25">
      <c r="A99" s="20" t="str">
        <f>Zakljucne!E108</f>
        <v>E</v>
      </c>
    </row>
    <row r="100" spans="1:1" ht="15" x14ac:dyDescent="0.25">
      <c r="A100" s="20" t="str">
        <f>Zakljucne!E109</f>
        <v>F</v>
      </c>
    </row>
    <row r="101" spans="1:1" ht="15" x14ac:dyDescent="0.25">
      <c r="A101" s="20" t="str">
        <f>Zakljucne!E110</f>
        <v>C</v>
      </c>
    </row>
    <row r="102" spans="1:1" ht="15" x14ac:dyDescent="0.25">
      <c r="A102" s="20" t="str">
        <f>Zakljucne!E111</f>
        <v>F</v>
      </c>
    </row>
    <row r="103" spans="1:1" ht="15" x14ac:dyDescent="0.25">
      <c r="A103" s="20">
        <f>Zakljucne!E112</f>
        <v>0</v>
      </c>
    </row>
    <row r="104" spans="1:1" ht="15" x14ac:dyDescent="0.25">
      <c r="A104" s="20">
        <f>Zakljucne!E113</f>
        <v>0</v>
      </c>
    </row>
    <row r="105" spans="1:1" ht="15" x14ac:dyDescent="0.25">
      <c r="A105" s="20">
        <f>Zakljucne!E114</f>
        <v>0</v>
      </c>
    </row>
    <row r="106" spans="1:1" ht="15" x14ac:dyDescent="0.25">
      <c r="A106" s="20">
        <f>Zakljucne!E115</f>
        <v>0</v>
      </c>
    </row>
    <row r="107" spans="1:1" ht="15" x14ac:dyDescent="0.25">
      <c r="A107" s="20">
        <f>Zakljucne!E116</f>
        <v>0</v>
      </c>
    </row>
    <row r="108" spans="1:1" ht="15" x14ac:dyDescent="0.25">
      <c r="A108" s="20">
        <f>Zakljucne!E117</f>
        <v>0</v>
      </c>
    </row>
    <row r="109" spans="1:1" ht="15" x14ac:dyDescent="0.25">
      <c r="A109" s="20">
        <f>Zakljucne!E118</f>
        <v>0</v>
      </c>
    </row>
    <row r="110" spans="1:1" ht="15" x14ac:dyDescent="0.25">
      <c r="A110" s="20">
        <f>Zakljucne!E119</f>
        <v>0</v>
      </c>
    </row>
    <row r="111" spans="1:1" ht="15" x14ac:dyDescent="0.25">
      <c r="A111" s="20">
        <f>Zakljucne!E120</f>
        <v>0</v>
      </c>
    </row>
    <row r="112" spans="1:1" ht="15" x14ac:dyDescent="0.25">
      <c r="A112" s="20">
        <f>Zakljucne!E121</f>
        <v>0</v>
      </c>
    </row>
    <row r="113" spans="1:1" ht="15" x14ac:dyDescent="0.25">
      <c r="A113" s="20">
        <f>Zakljucne!E122</f>
        <v>0</v>
      </c>
    </row>
    <row r="114" spans="1:1" ht="15" x14ac:dyDescent="0.25">
      <c r="A114" s="20">
        <f>Zakljucne!E123</f>
        <v>0</v>
      </c>
    </row>
    <row r="115" spans="1:1" ht="15" x14ac:dyDescent="0.25">
      <c r="A115" s="20">
        <f>Zakljucne!E124</f>
        <v>0</v>
      </c>
    </row>
    <row r="116" spans="1:1" ht="15" x14ac:dyDescent="0.25">
      <c r="A116" s="20">
        <f>Zakljucne!E125</f>
        <v>0</v>
      </c>
    </row>
    <row r="117" spans="1:1" ht="15" x14ac:dyDescent="0.25">
      <c r="A117" s="20">
        <f>Zakljucne!E126</f>
        <v>0</v>
      </c>
    </row>
    <row r="118" spans="1:1" ht="15" x14ac:dyDescent="0.25">
      <c r="A118" s="20">
        <f>Zakljucne!E127</f>
        <v>0</v>
      </c>
    </row>
    <row r="119" spans="1:1" ht="15" x14ac:dyDescent="0.25">
      <c r="A119" s="20">
        <f>Zakljucne!E128</f>
        <v>0</v>
      </c>
    </row>
    <row r="120" spans="1:1" ht="15" x14ac:dyDescent="0.25">
      <c r="A120" s="20">
        <f>Zakljucne!E129</f>
        <v>0</v>
      </c>
    </row>
    <row r="121" spans="1:1" ht="15" x14ac:dyDescent="0.25">
      <c r="A121" s="20">
        <f>Zakljucne!E130</f>
        <v>0</v>
      </c>
    </row>
    <row r="122" spans="1:1" ht="15" x14ac:dyDescent="0.25">
      <c r="A122" s="20">
        <f>Zakljucne!E131</f>
        <v>0</v>
      </c>
    </row>
    <row r="123" spans="1:1" ht="15" x14ac:dyDescent="0.25">
      <c r="A123" s="20">
        <f>Zakljucne!E132</f>
        <v>0</v>
      </c>
    </row>
    <row r="124" spans="1:1" ht="15" x14ac:dyDescent="0.25">
      <c r="A124" s="20">
        <f>Zakljucne!E133</f>
        <v>0</v>
      </c>
    </row>
    <row r="125" spans="1:1" ht="15" x14ac:dyDescent="0.25">
      <c r="A125" s="20">
        <f>Zakljucne!E134</f>
        <v>0</v>
      </c>
    </row>
    <row r="126" spans="1:1" ht="15" x14ac:dyDescent="0.25">
      <c r="A126" s="20">
        <f>Zakljucne!E135</f>
        <v>0</v>
      </c>
    </row>
    <row r="127" spans="1:1" ht="15" x14ac:dyDescent="0.25">
      <c r="A127" s="20">
        <f>Zakljucne!E136</f>
        <v>0</v>
      </c>
    </row>
    <row r="128" spans="1:1" ht="15" x14ac:dyDescent="0.25">
      <c r="A128" s="20">
        <f>Zakljucne!E137</f>
        <v>0</v>
      </c>
    </row>
    <row r="129" spans="1:1" ht="15" x14ac:dyDescent="0.25">
      <c r="A129" s="20">
        <f>Zakljucne!E138</f>
        <v>0</v>
      </c>
    </row>
    <row r="130" spans="1:1" ht="15" x14ac:dyDescent="0.25">
      <c r="A130" s="20">
        <f>Zakljucne!E139</f>
        <v>0</v>
      </c>
    </row>
    <row r="131" spans="1:1" ht="15" x14ac:dyDescent="0.25">
      <c r="A131" s="20">
        <f>Zakljucne!E140</f>
        <v>0</v>
      </c>
    </row>
    <row r="132" spans="1:1" ht="15" x14ac:dyDescent="0.25">
      <c r="A132" s="20">
        <f>Zakljucne!E141</f>
        <v>0</v>
      </c>
    </row>
    <row r="133" spans="1:1" ht="15" x14ac:dyDescent="0.25">
      <c r="A133" s="20">
        <f>Zakljucne!E142</f>
        <v>0</v>
      </c>
    </row>
    <row r="134" spans="1:1" ht="15" x14ac:dyDescent="0.25">
      <c r="A134" s="20">
        <f>Zakljucne!E143</f>
        <v>0</v>
      </c>
    </row>
    <row r="135" spans="1:1" ht="15" x14ac:dyDescent="0.25">
      <c r="A135" s="20">
        <f>Zakljucne!E144</f>
        <v>0</v>
      </c>
    </row>
    <row r="136" spans="1:1" ht="15" x14ac:dyDescent="0.25">
      <c r="A136" s="20">
        <f>Zakljucne!E145</f>
        <v>0</v>
      </c>
    </row>
    <row r="137" spans="1:1" ht="15" x14ac:dyDescent="0.25">
      <c r="A137" s="20">
        <f>Zakljucne!E146</f>
        <v>0</v>
      </c>
    </row>
    <row r="138" spans="1:1" ht="15" x14ac:dyDescent="0.25">
      <c r="A138" s="20">
        <f>Zakljucne!E147</f>
        <v>0</v>
      </c>
    </row>
    <row r="139" spans="1:1" ht="15" x14ac:dyDescent="0.25">
      <c r="A139" s="20">
        <f>Zakljucne!E148</f>
        <v>0</v>
      </c>
    </row>
    <row r="140" spans="1:1" ht="15" x14ac:dyDescent="0.25">
      <c r="A140" s="20">
        <f>Zakljucne!E149</f>
        <v>0</v>
      </c>
    </row>
    <row r="141" spans="1:1" ht="15" x14ac:dyDescent="0.25">
      <c r="A141" s="20">
        <f>Zakljucne!E150</f>
        <v>0</v>
      </c>
    </row>
    <row r="142" spans="1:1" ht="15" x14ac:dyDescent="0.25">
      <c r="A142" s="20">
        <f>Zakljucne!E151</f>
        <v>0</v>
      </c>
    </row>
    <row r="143" spans="1:1" ht="15" x14ac:dyDescent="0.25">
      <c r="A143" s="20">
        <f>Zakljucne!E152</f>
        <v>0</v>
      </c>
    </row>
    <row r="144" spans="1:1" ht="15" x14ac:dyDescent="0.25">
      <c r="A144" s="20">
        <f>Zakljucne!E153</f>
        <v>0</v>
      </c>
    </row>
    <row r="145" spans="1:1" ht="15" x14ac:dyDescent="0.25">
      <c r="A145" s="20">
        <f>Zakljucne!E154</f>
        <v>0</v>
      </c>
    </row>
    <row r="146" spans="1:1" ht="15" x14ac:dyDescent="0.25">
      <c r="A146" s="20">
        <f>Zakljucne!E155</f>
        <v>0</v>
      </c>
    </row>
    <row r="147" spans="1:1" ht="15" x14ac:dyDescent="0.25">
      <c r="A147" s="20">
        <f>Zakljucne!E156</f>
        <v>0</v>
      </c>
    </row>
    <row r="148" spans="1:1" ht="15" x14ac:dyDescent="0.25">
      <c r="A148" s="20">
        <f>Zakljucne!E157</f>
        <v>0</v>
      </c>
    </row>
    <row r="149" spans="1:1" ht="15" x14ac:dyDescent="0.25">
      <c r="A149" s="20">
        <f>Zakljucne!E158</f>
        <v>0</v>
      </c>
    </row>
    <row r="150" spans="1:1" ht="15" x14ac:dyDescent="0.25">
      <c r="A150" s="20">
        <f>Zakljucne!E159</f>
        <v>0</v>
      </c>
    </row>
    <row r="151" spans="1:1" ht="15" x14ac:dyDescent="0.25">
      <c r="A151" s="20">
        <f>Zakljucne!E160</f>
        <v>0</v>
      </c>
    </row>
    <row r="152" spans="1:1" ht="15" x14ac:dyDescent="0.25">
      <c r="A152" s="20">
        <f>Zakljucne!E161</f>
        <v>0</v>
      </c>
    </row>
    <row r="153" spans="1:1" ht="15" x14ac:dyDescent="0.25">
      <c r="A153" s="20">
        <f>Zakljucne!E162</f>
        <v>0</v>
      </c>
    </row>
    <row r="154" spans="1:1" ht="15" x14ac:dyDescent="0.25">
      <c r="A154" s="20">
        <f>Zakljucne!E163</f>
        <v>0</v>
      </c>
    </row>
    <row r="155" spans="1:1" ht="15" x14ac:dyDescent="0.25">
      <c r="A155" s="20">
        <f>Zakljucne!E164</f>
        <v>0</v>
      </c>
    </row>
    <row r="156" spans="1:1" ht="15" x14ac:dyDescent="0.25">
      <c r="A156" s="20">
        <f>Zakljucne!E165</f>
        <v>0</v>
      </c>
    </row>
    <row r="157" spans="1:1" ht="15" x14ac:dyDescent="0.25">
      <c r="A157" s="20">
        <f>Zakljucne!E166</f>
        <v>0</v>
      </c>
    </row>
    <row r="158" spans="1:1" ht="15" x14ac:dyDescent="0.25">
      <c r="A158" s="20">
        <f>Zakljucne!E167</f>
        <v>0</v>
      </c>
    </row>
    <row r="159" spans="1:1" ht="15" x14ac:dyDescent="0.25">
      <c r="A159" s="20">
        <f>Zakljucne!E168</f>
        <v>0</v>
      </c>
    </row>
    <row r="160" spans="1:1" ht="15" x14ac:dyDescent="0.25">
      <c r="A160" s="20">
        <f>Zakljucne!E169</f>
        <v>0</v>
      </c>
    </row>
    <row r="161" spans="1:1" ht="15" x14ac:dyDescent="0.25">
      <c r="A161" s="20">
        <f>Zakljucne!E170</f>
        <v>0</v>
      </c>
    </row>
    <row r="162" spans="1:1" ht="15" x14ac:dyDescent="0.25">
      <c r="A162" s="20">
        <f>Zakljucne!E171</f>
        <v>0</v>
      </c>
    </row>
    <row r="163" spans="1:1" ht="15" x14ac:dyDescent="0.25">
      <c r="A163" s="20">
        <f>Zakljucne!E172</f>
        <v>0</v>
      </c>
    </row>
    <row r="164" spans="1:1" ht="15" x14ac:dyDescent="0.25">
      <c r="A164" s="20">
        <f>Zakljucne!E173</f>
        <v>0</v>
      </c>
    </row>
    <row r="165" spans="1:1" ht="15" x14ac:dyDescent="0.25">
      <c r="A165" s="20">
        <f>Zakljucne!E174</f>
        <v>0</v>
      </c>
    </row>
    <row r="166" spans="1:1" ht="15" x14ac:dyDescent="0.25">
      <c r="A166" s="20">
        <f>Zakljucne!E175</f>
        <v>0</v>
      </c>
    </row>
    <row r="167" spans="1:1" ht="15" x14ac:dyDescent="0.25">
      <c r="A167" s="20">
        <f>Zakljucne!E176</f>
        <v>0</v>
      </c>
    </row>
    <row r="168" spans="1:1" ht="15" x14ac:dyDescent="0.25">
      <c r="A168" s="20">
        <f>Zakljucne!E177</f>
        <v>0</v>
      </c>
    </row>
    <row r="169" spans="1:1" ht="15" x14ac:dyDescent="0.25">
      <c r="A169" s="20">
        <f>Zakljucne!E178</f>
        <v>0</v>
      </c>
    </row>
    <row r="170" spans="1:1" ht="15" x14ac:dyDescent="0.25">
      <c r="A170" s="20">
        <f>Zakljucne!E179</f>
        <v>0</v>
      </c>
    </row>
    <row r="171" spans="1:1" ht="15" x14ac:dyDescent="0.25">
      <c r="A171" s="20">
        <f>Zakljucne!E180</f>
        <v>0</v>
      </c>
    </row>
    <row r="172" spans="1:1" ht="15" x14ac:dyDescent="0.25">
      <c r="A172" s="20">
        <f>Zakljucne!E181</f>
        <v>0</v>
      </c>
    </row>
    <row r="173" spans="1:1" ht="15" x14ac:dyDescent="0.25">
      <c r="A173" s="20">
        <f>Zakljucne!E182</f>
        <v>0</v>
      </c>
    </row>
    <row r="174" spans="1:1" ht="15" x14ac:dyDescent="0.25">
      <c r="A174" s="20">
        <f>Zakljucne!E183</f>
        <v>0</v>
      </c>
    </row>
    <row r="175" spans="1:1" ht="15" x14ac:dyDescent="0.25">
      <c r="A175" s="20">
        <f>Zakljucne!E184</f>
        <v>0</v>
      </c>
    </row>
    <row r="176" spans="1:1" ht="15" x14ac:dyDescent="0.25">
      <c r="A176" s="20">
        <f>Zakljucne!E185</f>
        <v>0</v>
      </c>
    </row>
    <row r="177" spans="1:1" ht="15" x14ac:dyDescent="0.25">
      <c r="A177" s="20">
        <f>Zakljucne!E186</f>
        <v>0</v>
      </c>
    </row>
    <row r="178" spans="1:1" ht="15" x14ac:dyDescent="0.25">
      <c r="A178" s="20">
        <f>Zakljucne!E187</f>
        <v>0</v>
      </c>
    </row>
    <row r="179" spans="1:1" ht="15" x14ac:dyDescent="0.25">
      <c r="A179" s="20">
        <f>Zakljucne!E188</f>
        <v>0</v>
      </c>
    </row>
    <row r="180" spans="1:1" ht="15" x14ac:dyDescent="0.25">
      <c r="A180" s="20">
        <f>Zakljucne!E189</f>
        <v>0</v>
      </c>
    </row>
    <row r="181" spans="1:1" ht="15" x14ac:dyDescent="0.25">
      <c r="A181" s="20">
        <f>Zakljucne!E190</f>
        <v>0</v>
      </c>
    </row>
    <row r="182" spans="1:1" ht="15" x14ac:dyDescent="0.25">
      <c r="A182" s="20">
        <f>Zakljucne!E191</f>
        <v>0</v>
      </c>
    </row>
    <row r="183" spans="1:1" ht="15" x14ac:dyDescent="0.25">
      <c r="A183" s="20">
        <f>Zakljucne!E192</f>
        <v>0</v>
      </c>
    </row>
    <row r="184" spans="1:1" ht="15" x14ac:dyDescent="0.25">
      <c r="A184" s="20">
        <f>Zakljucne!E193</f>
        <v>0</v>
      </c>
    </row>
    <row r="185" spans="1:1" ht="15" x14ac:dyDescent="0.25">
      <c r="A185" s="20">
        <f>Zakljucne!E194</f>
        <v>0</v>
      </c>
    </row>
    <row r="186" spans="1:1" ht="15" x14ac:dyDescent="0.25">
      <c r="A186" s="20">
        <f>Zakljucne!E195</f>
        <v>0</v>
      </c>
    </row>
    <row r="187" spans="1:1" ht="15" x14ac:dyDescent="0.25">
      <c r="A187" s="20">
        <f>Zakljucne!E196</f>
        <v>0</v>
      </c>
    </row>
    <row r="188" spans="1:1" ht="15" x14ac:dyDescent="0.25">
      <c r="A188" s="20">
        <f>Zakljucne!E197</f>
        <v>0</v>
      </c>
    </row>
    <row r="189" spans="1:1" ht="15" x14ac:dyDescent="0.25">
      <c r="A189" s="20">
        <f>Zakljucne!E198</f>
        <v>0</v>
      </c>
    </row>
    <row r="190" spans="1:1" ht="15" x14ac:dyDescent="0.25">
      <c r="A190" s="20">
        <f>Zakljucne!E199</f>
        <v>0</v>
      </c>
    </row>
    <row r="191" spans="1:1" ht="15" x14ac:dyDescent="0.25">
      <c r="A191" s="20">
        <f>Zakljucne!E200</f>
        <v>0</v>
      </c>
    </row>
    <row r="192" spans="1:1" ht="15" x14ac:dyDescent="0.25">
      <c r="A192" s="20">
        <f>Zakljucne!E201</f>
        <v>0</v>
      </c>
    </row>
    <row r="193" spans="1:1" ht="15" x14ac:dyDescent="0.25">
      <c r="A193" s="20">
        <f>Zakljucne!E202</f>
        <v>0</v>
      </c>
    </row>
    <row r="194" spans="1:1" ht="15" x14ac:dyDescent="0.25">
      <c r="A194" s="20">
        <f>Zakljucne!E203</f>
        <v>0</v>
      </c>
    </row>
    <row r="195" spans="1:1" ht="15" x14ac:dyDescent="0.25">
      <c r="A195" s="20">
        <f>Zakljucne!E204</f>
        <v>0</v>
      </c>
    </row>
    <row r="196" spans="1:1" ht="15" x14ac:dyDescent="0.25">
      <c r="A196" s="20">
        <f>Zakljucne!E205</f>
        <v>0</v>
      </c>
    </row>
    <row r="197" spans="1:1" ht="15" x14ac:dyDescent="0.25">
      <c r="A197" s="20">
        <f>Zakljucne!E206</f>
        <v>0</v>
      </c>
    </row>
    <row r="198" spans="1:1" ht="15" x14ac:dyDescent="0.25">
      <c r="A198" s="20">
        <f>Zakljucne!E207</f>
        <v>0</v>
      </c>
    </row>
    <row r="199" spans="1:1" ht="15" x14ac:dyDescent="0.25">
      <c r="A199" s="20">
        <f>Zakljucne!E208</f>
        <v>0</v>
      </c>
    </row>
    <row r="200" spans="1:1" ht="15" x14ac:dyDescent="0.25">
      <c r="A200" s="20">
        <f>Zakljucne!E209</f>
        <v>0</v>
      </c>
    </row>
    <row r="201" spans="1:1" ht="15" x14ac:dyDescent="0.25">
      <c r="A201" s="20">
        <f>Zakljucne!E210</f>
        <v>0</v>
      </c>
    </row>
    <row r="202" spans="1:1" ht="15" x14ac:dyDescent="0.25">
      <c r="A202" s="20">
        <f>Zakljucne!E211</f>
        <v>0</v>
      </c>
    </row>
    <row r="203" spans="1:1" ht="15" x14ac:dyDescent="0.25">
      <c r="A203" s="20">
        <f>Zakljucne!E212</f>
        <v>0</v>
      </c>
    </row>
    <row r="204" spans="1:1" ht="15" x14ac:dyDescent="0.25">
      <c r="A204" s="20">
        <f>Zakljucne!E213</f>
        <v>0</v>
      </c>
    </row>
    <row r="205" spans="1:1" ht="15" x14ac:dyDescent="0.25">
      <c r="A205" s="20">
        <f>Zakljucne!E214</f>
        <v>0</v>
      </c>
    </row>
    <row r="206" spans="1:1" ht="15" x14ac:dyDescent="0.25">
      <c r="A206" s="20">
        <f>Zakljucne!E215</f>
        <v>0</v>
      </c>
    </row>
    <row r="207" spans="1:1" ht="15" x14ac:dyDescent="0.25">
      <c r="A207" s="20">
        <f>Zakljucne!E216</f>
        <v>0</v>
      </c>
    </row>
    <row r="208" spans="1:1" ht="15" x14ac:dyDescent="0.25">
      <c r="A208" s="20">
        <f>Zakljucne!E217</f>
        <v>0</v>
      </c>
    </row>
    <row r="209" spans="1:1" ht="15" x14ac:dyDescent="0.25">
      <c r="A209" s="20">
        <f>Zakljucne!E218</f>
        <v>0</v>
      </c>
    </row>
    <row r="210" spans="1:1" ht="15" x14ac:dyDescent="0.25">
      <c r="A210" s="20">
        <f>Zakljucne!E219</f>
        <v>0</v>
      </c>
    </row>
    <row r="211" spans="1:1" ht="15" x14ac:dyDescent="0.25">
      <c r="A211" s="20">
        <f>Zakljucne!E220</f>
        <v>0</v>
      </c>
    </row>
    <row r="212" spans="1:1" ht="15" x14ac:dyDescent="0.25">
      <c r="A212" s="20">
        <f>Zakljucne!E221</f>
        <v>0</v>
      </c>
    </row>
    <row r="213" spans="1:1" ht="15" x14ac:dyDescent="0.25">
      <c r="A213" s="20">
        <f>Zakljucne!E222</f>
        <v>0</v>
      </c>
    </row>
    <row r="214" spans="1:1" ht="15" x14ac:dyDescent="0.25">
      <c r="A214" s="20">
        <f>Zakljucne!E223</f>
        <v>0</v>
      </c>
    </row>
    <row r="215" spans="1:1" ht="15" x14ac:dyDescent="0.25">
      <c r="A215" s="20">
        <f>Zakljucne!E224</f>
        <v>0</v>
      </c>
    </row>
    <row r="216" spans="1:1" ht="15" x14ac:dyDescent="0.25">
      <c r="A216" s="20">
        <f>Zakljucne!E225</f>
        <v>0</v>
      </c>
    </row>
    <row r="217" spans="1:1" ht="15" x14ac:dyDescent="0.25">
      <c r="A217" s="20">
        <f>Zakljucne!E226</f>
        <v>0</v>
      </c>
    </row>
    <row r="218" spans="1:1" ht="15" x14ac:dyDescent="0.25">
      <c r="A218" s="20">
        <f>Zakljucne!E227</f>
        <v>0</v>
      </c>
    </row>
    <row r="219" spans="1:1" ht="15" x14ac:dyDescent="0.25">
      <c r="A219" s="20">
        <f>Zakljucne!E228</f>
        <v>0</v>
      </c>
    </row>
    <row r="220" spans="1:1" ht="15" x14ac:dyDescent="0.25">
      <c r="A220" s="20">
        <f>Zakljucne!E229</f>
        <v>0</v>
      </c>
    </row>
    <row r="221" spans="1:1" ht="15" x14ac:dyDescent="0.25">
      <c r="A221" s="20">
        <f>Zakljucne!E230</f>
        <v>0</v>
      </c>
    </row>
    <row r="222" spans="1:1" ht="15" x14ac:dyDescent="0.25">
      <c r="A222" s="20">
        <f>Zakljucne!E231</f>
        <v>0</v>
      </c>
    </row>
    <row r="223" spans="1:1" ht="15" x14ac:dyDescent="0.25">
      <c r="A223" s="20">
        <f>Zakljucne!E232</f>
        <v>0</v>
      </c>
    </row>
    <row r="224" spans="1:1" ht="15" x14ac:dyDescent="0.25">
      <c r="A224" s="20">
        <f>Zakljucne!E233</f>
        <v>0</v>
      </c>
    </row>
    <row r="225" spans="1:1" ht="15" x14ac:dyDescent="0.25">
      <c r="A225" s="20">
        <f>Zakljucne!E234</f>
        <v>0</v>
      </c>
    </row>
    <row r="226" spans="1:1" ht="15" x14ac:dyDescent="0.25">
      <c r="A226" s="20">
        <f>Zakljucne!E235</f>
        <v>0</v>
      </c>
    </row>
    <row r="227" spans="1:1" ht="15" x14ac:dyDescent="0.25">
      <c r="A227" s="20">
        <f>Zakljucne!E236</f>
        <v>0</v>
      </c>
    </row>
    <row r="228" spans="1:1" ht="15" x14ac:dyDescent="0.25">
      <c r="A228" s="20">
        <f>Zakljucne!E237</f>
        <v>0</v>
      </c>
    </row>
    <row r="229" spans="1:1" ht="15" x14ac:dyDescent="0.25">
      <c r="A229" s="20">
        <f>Zakljucne!E238</f>
        <v>0</v>
      </c>
    </row>
    <row r="230" spans="1:1" ht="15" x14ac:dyDescent="0.25">
      <c r="A230" s="20">
        <f>Zakljucne!E239</f>
        <v>0</v>
      </c>
    </row>
    <row r="231" spans="1:1" ht="15" x14ac:dyDescent="0.25">
      <c r="A231" s="20">
        <f>Zakljucne!E240</f>
        <v>0</v>
      </c>
    </row>
    <row r="232" spans="1:1" ht="15" x14ac:dyDescent="0.25">
      <c r="A232" s="20">
        <f>Zakljucne!E241</f>
        <v>0</v>
      </c>
    </row>
    <row r="233" spans="1:1" ht="15" x14ac:dyDescent="0.25">
      <c r="A233" s="20">
        <f>Zakljucne!E242</f>
        <v>0</v>
      </c>
    </row>
    <row r="234" spans="1:1" ht="15" x14ac:dyDescent="0.25">
      <c r="A234" s="20">
        <f>Zakljucne!E243</f>
        <v>0</v>
      </c>
    </row>
    <row r="235" spans="1:1" ht="15" x14ac:dyDescent="0.25">
      <c r="A235" s="20">
        <f>Zakljucne!E244</f>
        <v>0</v>
      </c>
    </row>
    <row r="236" spans="1:1" ht="15" x14ac:dyDescent="0.25">
      <c r="A236" s="20">
        <f>Zakljucne!E245</f>
        <v>0</v>
      </c>
    </row>
    <row r="237" spans="1:1" ht="15" x14ac:dyDescent="0.25">
      <c r="A237" s="20">
        <f>Zakljucne!E246</f>
        <v>0</v>
      </c>
    </row>
    <row r="238" spans="1:1" ht="15" x14ac:dyDescent="0.25">
      <c r="A238" s="20">
        <f>Zakljucne!E247</f>
        <v>0</v>
      </c>
    </row>
    <row r="239" spans="1:1" ht="15" x14ac:dyDescent="0.25">
      <c r="A239" s="20">
        <f>Zakljucne!E248</f>
        <v>0</v>
      </c>
    </row>
    <row r="240" spans="1:1" ht="15" x14ac:dyDescent="0.25">
      <c r="A240" s="20">
        <f>Zakljucne!E249</f>
        <v>0</v>
      </c>
    </row>
    <row r="241" spans="1:1" ht="15" x14ac:dyDescent="0.25">
      <c r="A241" s="20">
        <f>Zakljucne!E250</f>
        <v>0</v>
      </c>
    </row>
    <row r="242" spans="1:1" ht="15" x14ac:dyDescent="0.25">
      <c r="A242" s="20">
        <f>Zakljucne!E251</f>
        <v>0</v>
      </c>
    </row>
    <row r="243" spans="1:1" ht="15" x14ac:dyDescent="0.25">
      <c r="A243" s="20">
        <f>Zakljucne!E252</f>
        <v>0</v>
      </c>
    </row>
    <row r="244" spans="1:1" ht="15" x14ac:dyDescent="0.25">
      <c r="A244" s="20">
        <f>Zakljucne!E253</f>
        <v>0</v>
      </c>
    </row>
    <row r="245" spans="1:1" ht="15" x14ac:dyDescent="0.25">
      <c r="A245" s="20">
        <f>Zakljucne!E254</f>
        <v>0</v>
      </c>
    </row>
    <row r="246" spans="1:1" ht="15" x14ac:dyDescent="0.25">
      <c r="A246" s="20">
        <f>Zakljucne!E255</f>
        <v>0</v>
      </c>
    </row>
    <row r="247" spans="1:1" ht="15" x14ac:dyDescent="0.25">
      <c r="A247" s="20">
        <f>Zakljucne!E256</f>
        <v>0</v>
      </c>
    </row>
    <row r="248" spans="1:1" ht="15" x14ac:dyDescent="0.25">
      <c r="A248" s="20">
        <f>Zakljucne!E257</f>
        <v>0</v>
      </c>
    </row>
    <row r="249" spans="1:1" ht="15" x14ac:dyDescent="0.25">
      <c r="A249" s="20">
        <f>Zakljucne!E258</f>
        <v>0</v>
      </c>
    </row>
    <row r="250" spans="1:1" ht="15" x14ac:dyDescent="0.25">
      <c r="A250" s="20">
        <f>Zakljucne!E259</f>
        <v>0</v>
      </c>
    </row>
    <row r="251" spans="1:1" ht="15" x14ac:dyDescent="0.25">
      <c r="A251" s="20">
        <f>Zakljucne!E260</f>
        <v>0</v>
      </c>
    </row>
    <row r="252" spans="1:1" ht="15" x14ac:dyDescent="0.25">
      <c r="A252" s="20">
        <f>Zakljucne!E261</f>
        <v>0</v>
      </c>
    </row>
    <row r="253" spans="1:1" ht="15" x14ac:dyDescent="0.25">
      <c r="A253" s="20">
        <f>Zakljucne!E262</f>
        <v>0</v>
      </c>
    </row>
    <row r="254" spans="1:1" ht="15" x14ac:dyDescent="0.25">
      <c r="A254" s="20">
        <f>Zakljucne!E263</f>
        <v>0</v>
      </c>
    </row>
    <row r="255" spans="1:1" ht="15" x14ac:dyDescent="0.25">
      <c r="A255" s="20">
        <f>Zakljucne!E264</f>
        <v>0</v>
      </c>
    </row>
    <row r="256" spans="1:1" ht="15" x14ac:dyDescent="0.25">
      <c r="A256" s="20">
        <f>Zakljucne!E265</f>
        <v>0</v>
      </c>
    </row>
    <row r="257" spans="1:1" ht="15" x14ac:dyDescent="0.25">
      <c r="A257" s="20">
        <f>Zakljucne!E266</f>
        <v>0</v>
      </c>
    </row>
    <row r="258" spans="1:1" ht="15" x14ac:dyDescent="0.25">
      <c r="A258" s="20">
        <f>Zakljucne!E267</f>
        <v>0</v>
      </c>
    </row>
    <row r="259" spans="1:1" ht="15" x14ac:dyDescent="0.25">
      <c r="A259" s="20">
        <f>Zakljucne!E268</f>
        <v>0</v>
      </c>
    </row>
    <row r="260" spans="1:1" ht="15" x14ac:dyDescent="0.25">
      <c r="A260" s="20">
        <f>Zakljucne!E269</f>
        <v>0</v>
      </c>
    </row>
    <row r="261" spans="1:1" ht="15" x14ac:dyDescent="0.25">
      <c r="A261" s="20">
        <f>Zakljucne!E270</f>
        <v>0</v>
      </c>
    </row>
    <row r="262" spans="1:1" ht="15" x14ac:dyDescent="0.25">
      <c r="A262" s="20">
        <f>Zakljucne!E271</f>
        <v>0</v>
      </c>
    </row>
    <row r="263" spans="1:1" ht="15" x14ac:dyDescent="0.25">
      <c r="A263" s="20">
        <f>Zakljucne!E272</f>
        <v>0</v>
      </c>
    </row>
    <row r="264" spans="1:1" ht="15" x14ac:dyDescent="0.25">
      <c r="A264" s="20">
        <f>Zakljucne!E273</f>
        <v>0</v>
      </c>
    </row>
    <row r="265" spans="1:1" ht="15" x14ac:dyDescent="0.25">
      <c r="A265" s="20">
        <f>Zakljucne!E274</f>
        <v>0</v>
      </c>
    </row>
    <row r="266" spans="1:1" ht="15" x14ac:dyDescent="0.25">
      <c r="A266" s="20">
        <f>Zakljucne!E275</f>
        <v>0</v>
      </c>
    </row>
    <row r="267" spans="1:1" ht="15" x14ac:dyDescent="0.25">
      <c r="A267" s="20">
        <f>Zakljucne!E276</f>
        <v>0</v>
      </c>
    </row>
    <row r="268" spans="1:1" ht="15" x14ac:dyDescent="0.25">
      <c r="A268" s="20">
        <f>Zakljucne!E277</f>
        <v>0</v>
      </c>
    </row>
    <row r="269" spans="1:1" ht="15" x14ac:dyDescent="0.25">
      <c r="A269" s="20">
        <f>Zakljucne!E278</f>
        <v>0</v>
      </c>
    </row>
    <row r="270" spans="1:1" ht="15" x14ac:dyDescent="0.25">
      <c r="A270" s="20">
        <f>Zakljucne!E279</f>
        <v>0</v>
      </c>
    </row>
    <row r="271" spans="1:1" ht="15" x14ac:dyDescent="0.25">
      <c r="A271" s="20">
        <f>Zakljucne!E280</f>
        <v>0</v>
      </c>
    </row>
    <row r="272" spans="1:1" ht="15" x14ac:dyDescent="0.25">
      <c r="A272" s="20">
        <f>Zakljucne!E281</f>
        <v>0</v>
      </c>
    </row>
    <row r="273" spans="1:1" ht="15" x14ac:dyDescent="0.25">
      <c r="A273" s="20">
        <f>Zakljucne!E282</f>
        <v>0</v>
      </c>
    </row>
    <row r="274" spans="1:1" ht="15" x14ac:dyDescent="0.25">
      <c r="A274" s="20">
        <f>Zakljucne!E283</f>
        <v>0</v>
      </c>
    </row>
    <row r="275" spans="1:1" ht="15" x14ac:dyDescent="0.25">
      <c r="A275" s="20">
        <f>Zakljucne!E284</f>
        <v>0</v>
      </c>
    </row>
    <row r="276" spans="1:1" ht="15" x14ac:dyDescent="0.25">
      <c r="A276" s="20">
        <f>Zakljucne!E285</f>
        <v>0</v>
      </c>
    </row>
    <row r="277" spans="1:1" ht="15" x14ac:dyDescent="0.25">
      <c r="A277" s="20">
        <f>Zakljucne!E286</f>
        <v>0</v>
      </c>
    </row>
    <row r="278" spans="1:1" ht="15" x14ac:dyDescent="0.25">
      <c r="A278" s="20">
        <f>Zakljucne!E287</f>
        <v>0</v>
      </c>
    </row>
    <row r="279" spans="1:1" ht="15" x14ac:dyDescent="0.25">
      <c r="A279" s="20">
        <f>Zakljucne!E288</f>
        <v>0</v>
      </c>
    </row>
    <row r="280" spans="1:1" ht="15" x14ac:dyDescent="0.25">
      <c r="A280" s="20">
        <f>Zakljucne!E289</f>
        <v>0</v>
      </c>
    </row>
    <row r="281" spans="1:1" ht="15" x14ac:dyDescent="0.25">
      <c r="A281" s="20">
        <f>Zakljucne!E290</f>
        <v>0</v>
      </c>
    </row>
    <row r="282" spans="1:1" ht="15" x14ac:dyDescent="0.25">
      <c r="A282" s="20">
        <f>Zakljucne!E291</f>
        <v>0</v>
      </c>
    </row>
    <row r="283" spans="1:1" ht="15" x14ac:dyDescent="0.25">
      <c r="A283" s="20">
        <f>Zakljucne!E292</f>
        <v>0</v>
      </c>
    </row>
    <row r="284" spans="1:1" ht="15" x14ac:dyDescent="0.25">
      <c r="A284" s="20">
        <f>Zakljucne!E293</f>
        <v>0</v>
      </c>
    </row>
    <row r="285" spans="1:1" ht="15" x14ac:dyDescent="0.25">
      <c r="A285" s="20">
        <f>Zakljucne!E294</f>
        <v>0</v>
      </c>
    </row>
    <row r="286" spans="1:1" ht="15" x14ac:dyDescent="0.25">
      <c r="A286" s="20">
        <f>Zakljucne!E295</f>
        <v>0</v>
      </c>
    </row>
    <row r="287" spans="1:1" ht="15" x14ac:dyDescent="0.25">
      <c r="A287" s="20">
        <f>Zakljucne!E296</f>
        <v>0</v>
      </c>
    </row>
    <row r="288" spans="1:1" ht="15" x14ac:dyDescent="0.25">
      <c r="A288" s="20">
        <f>Zakljucne!E297</f>
        <v>0</v>
      </c>
    </row>
    <row r="289" spans="1:1" ht="15" x14ac:dyDescent="0.25">
      <c r="A289" s="20">
        <f>Zakljucne!E298</f>
        <v>0</v>
      </c>
    </row>
    <row r="290" spans="1:1" ht="15" x14ac:dyDescent="0.25">
      <c r="A290" s="20">
        <f>Zakljucne!E299</f>
        <v>0</v>
      </c>
    </row>
    <row r="291" spans="1:1" ht="15" x14ac:dyDescent="0.25">
      <c r="A291" s="20">
        <f>Zakljucne!E300</f>
        <v>0</v>
      </c>
    </row>
    <row r="292" spans="1:1" ht="15" x14ac:dyDescent="0.25">
      <c r="A292" s="20">
        <f>Zakljucne!E301</f>
        <v>0</v>
      </c>
    </row>
    <row r="293" spans="1:1" ht="15" x14ac:dyDescent="0.25">
      <c r="A293" s="20">
        <f>Zakljucne!E302</f>
        <v>0</v>
      </c>
    </row>
    <row r="294" spans="1:1" ht="15" x14ac:dyDescent="0.25">
      <c r="A294" s="20">
        <f>Zakljucne!E303</f>
        <v>0</v>
      </c>
    </row>
    <row r="295" spans="1:1" ht="15" x14ac:dyDescent="0.25">
      <c r="A295" s="20">
        <f>Zakljucne!E304</f>
        <v>0</v>
      </c>
    </row>
    <row r="296" spans="1:1" ht="15" x14ac:dyDescent="0.25">
      <c r="A296" s="20">
        <f>Zakljucne!E305</f>
        <v>0</v>
      </c>
    </row>
    <row r="297" spans="1:1" ht="15" x14ac:dyDescent="0.25">
      <c r="A297" s="20">
        <f>Zakljucne!E306</f>
        <v>0</v>
      </c>
    </row>
    <row r="298" spans="1:1" ht="15" x14ac:dyDescent="0.25">
      <c r="A298" s="20">
        <f>Zakljucne!E307</f>
        <v>0</v>
      </c>
    </row>
    <row r="299" spans="1:1" ht="15" x14ac:dyDescent="0.25">
      <c r="A299" s="20">
        <f>Zakljucne!E308</f>
        <v>0</v>
      </c>
    </row>
    <row r="300" spans="1:1" ht="15" x14ac:dyDescent="0.25">
      <c r="A300" s="20">
        <f>Zakljucne!E309</f>
        <v>0</v>
      </c>
    </row>
    <row r="301" spans="1:1" ht="15" x14ac:dyDescent="0.25">
      <c r="A301" s="20">
        <f>Zakljucne!E310</f>
        <v>0</v>
      </c>
    </row>
    <row r="302" spans="1:1" ht="15" x14ac:dyDescent="0.25">
      <c r="A302" s="20">
        <f>Zakljucne!E311</f>
        <v>0</v>
      </c>
    </row>
    <row r="303" spans="1:1" ht="15" x14ac:dyDescent="0.25">
      <c r="A303" s="20">
        <f>Zakljucne!E312</f>
        <v>0</v>
      </c>
    </row>
    <row r="304" spans="1:1" ht="15" x14ac:dyDescent="0.25">
      <c r="A304" s="20">
        <f>Zakljucne!E313</f>
        <v>0</v>
      </c>
    </row>
    <row r="305" spans="1:1" ht="15" x14ac:dyDescent="0.25">
      <c r="A305" s="20">
        <f>Zakljucne!E314</f>
        <v>0</v>
      </c>
    </row>
    <row r="306" spans="1:1" ht="15" x14ac:dyDescent="0.25">
      <c r="A306" s="20">
        <f>Zakljucne!E315</f>
        <v>0</v>
      </c>
    </row>
    <row r="307" spans="1:1" ht="15" x14ac:dyDescent="0.25">
      <c r="A307" s="20">
        <f>Zakljucne!E316</f>
        <v>0</v>
      </c>
    </row>
    <row r="308" spans="1:1" ht="15" x14ac:dyDescent="0.25">
      <c r="A308" s="20">
        <f>Zakljucne!E317</f>
        <v>0</v>
      </c>
    </row>
    <row r="309" spans="1:1" ht="15" x14ac:dyDescent="0.25">
      <c r="A309" s="20">
        <f>Zakljucne!E318</f>
        <v>0</v>
      </c>
    </row>
    <row r="310" spans="1:1" ht="15" x14ac:dyDescent="0.25">
      <c r="A310" s="20">
        <f>Zakljucne!E319</f>
        <v>0</v>
      </c>
    </row>
    <row r="311" spans="1:1" ht="15" x14ac:dyDescent="0.25">
      <c r="A311" s="20">
        <f>Zakljucne!E320</f>
        <v>0</v>
      </c>
    </row>
    <row r="312" spans="1:1" ht="15" x14ac:dyDescent="0.25">
      <c r="A312" s="20">
        <f>Zakljucne!E321</f>
        <v>0</v>
      </c>
    </row>
    <row r="313" spans="1:1" ht="15" x14ac:dyDescent="0.25">
      <c r="A313" s="20">
        <f>Zakljucne!E322</f>
        <v>0</v>
      </c>
    </row>
    <row r="314" spans="1:1" ht="15" x14ac:dyDescent="0.25">
      <c r="A314" s="20">
        <f>Zakljucne!E323</f>
        <v>0</v>
      </c>
    </row>
    <row r="315" spans="1:1" ht="15" x14ac:dyDescent="0.25">
      <c r="A315" s="20">
        <f>Zakljucne!E324</f>
        <v>0</v>
      </c>
    </row>
    <row r="316" spans="1:1" ht="15" x14ac:dyDescent="0.25">
      <c r="A316" s="20">
        <f>Zakljucne!E325</f>
        <v>0</v>
      </c>
    </row>
    <row r="317" spans="1:1" ht="15" x14ac:dyDescent="0.25">
      <c r="A317" s="20">
        <f>Zakljucne!E326</f>
        <v>0</v>
      </c>
    </row>
    <row r="318" spans="1:1" ht="15" x14ac:dyDescent="0.25">
      <c r="A318" s="20">
        <f>Zakljucne!E327</f>
        <v>0</v>
      </c>
    </row>
    <row r="319" spans="1:1" ht="15" x14ac:dyDescent="0.25">
      <c r="A319" s="20">
        <f>Zakljucne!E328</f>
        <v>0</v>
      </c>
    </row>
    <row r="320" spans="1:1" ht="15" x14ac:dyDescent="0.25">
      <c r="A320" s="20">
        <f>Zakljucne!E329</f>
        <v>0</v>
      </c>
    </row>
    <row r="321" spans="1:1" ht="15" x14ac:dyDescent="0.25">
      <c r="A321" s="20">
        <f>Zakljucne!E330</f>
        <v>0</v>
      </c>
    </row>
    <row r="322" spans="1:1" ht="15" x14ac:dyDescent="0.25">
      <c r="A322" s="20">
        <f>Zakljucne!E331</f>
        <v>0</v>
      </c>
    </row>
    <row r="323" spans="1:1" ht="15" x14ac:dyDescent="0.25">
      <c r="A323" s="20">
        <f>Zakljucne!E332</f>
        <v>0</v>
      </c>
    </row>
    <row r="324" spans="1:1" ht="15" x14ac:dyDescent="0.25">
      <c r="A324" s="20">
        <f>Zakljucne!E333</f>
        <v>0</v>
      </c>
    </row>
    <row r="325" spans="1:1" ht="15" x14ac:dyDescent="0.25">
      <c r="A325" s="20">
        <f>Zakljucne!E334</f>
        <v>0</v>
      </c>
    </row>
    <row r="326" spans="1:1" ht="15" x14ac:dyDescent="0.25">
      <c r="A326" s="20">
        <f>Zakljucne!E335</f>
        <v>0</v>
      </c>
    </row>
    <row r="327" spans="1:1" ht="15" x14ac:dyDescent="0.25">
      <c r="A327" s="20">
        <f>Zakljucne!E336</f>
        <v>0</v>
      </c>
    </row>
    <row r="328" spans="1:1" ht="15" x14ac:dyDescent="0.25">
      <c r="A328" s="20">
        <f>Zakljucne!E337</f>
        <v>0</v>
      </c>
    </row>
    <row r="329" spans="1:1" ht="15" x14ac:dyDescent="0.25">
      <c r="A329" s="20">
        <f>Zakljucne!E338</f>
        <v>0</v>
      </c>
    </row>
    <row r="330" spans="1:1" ht="15" x14ac:dyDescent="0.25">
      <c r="A330" s="20">
        <f>Zakljucne!E339</f>
        <v>0</v>
      </c>
    </row>
    <row r="331" spans="1:1" ht="15" x14ac:dyDescent="0.25">
      <c r="A331" s="20">
        <f>Zakljucne!E340</f>
        <v>0</v>
      </c>
    </row>
    <row r="332" spans="1:1" ht="15" x14ac:dyDescent="0.25">
      <c r="A332" s="20">
        <f>Zakljucne!E341</f>
        <v>0</v>
      </c>
    </row>
    <row r="333" spans="1:1" ht="15" x14ac:dyDescent="0.25">
      <c r="A333" s="20">
        <f>Zakljucne!E342</f>
        <v>0</v>
      </c>
    </row>
    <row r="334" spans="1:1" ht="15" x14ac:dyDescent="0.25">
      <c r="A334" s="20">
        <f>Zakljucne!E343</f>
        <v>0</v>
      </c>
    </row>
    <row r="335" spans="1:1" ht="15" x14ac:dyDescent="0.25">
      <c r="A335" s="20">
        <f>Zakljucne!E344</f>
        <v>0</v>
      </c>
    </row>
    <row r="336" spans="1:1" ht="15" x14ac:dyDescent="0.25">
      <c r="A336" s="20">
        <f>Zakljucne!E345</f>
        <v>0</v>
      </c>
    </row>
    <row r="337" spans="1:1" ht="15" x14ac:dyDescent="0.25">
      <c r="A337" s="20">
        <f>Zakljucne!E346</f>
        <v>0</v>
      </c>
    </row>
    <row r="338" spans="1:1" ht="15" x14ac:dyDescent="0.25">
      <c r="A338" s="20">
        <f>Zakljucne!E347</f>
        <v>0</v>
      </c>
    </row>
    <row r="339" spans="1:1" ht="15" x14ac:dyDescent="0.25">
      <c r="A339" s="20">
        <f>Zakljucne!E348</f>
        <v>0</v>
      </c>
    </row>
    <row r="340" spans="1:1" ht="15" x14ac:dyDescent="0.25">
      <c r="A340" s="20">
        <f>Zakljucne!E349</f>
        <v>0</v>
      </c>
    </row>
    <row r="341" spans="1:1" ht="15" x14ac:dyDescent="0.25">
      <c r="A341" s="20">
        <f>Zakljucne!E350</f>
        <v>0</v>
      </c>
    </row>
    <row r="342" spans="1:1" ht="15" x14ac:dyDescent="0.25">
      <c r="A342" s="20">
        <f>Zakljucne!E351</f>
        <v>0</v>
      </c>
    </row>
    <row r="343" spans="1:1" ht="15" x14ac:dyDescent="0.25">
      <c r="A343" s="20">
        <f>Zakljucne!E352</f>
        <v>0</v>
      </c>
    </row>
    <row r="344" spans="1:1" ht="15" x14ac:dyDescent="0.25">
      <c r="A344" s="20">
        <f>Zakljucne!E353</f>
        <v>0</v>
      </c>
    </row>
    <row r="345" spans="1:1" ht="15" x14ac:dyDescent="0.25">
      <c r="A345" s="20">
        <f>Zakljucne!E354</f>
        <v>0</v>
      </c>
    </row>
    <row r="346" spans="1:1" ht="15" x14ac:dyDescent="0.25">
      <c r="A346" s="20">
        <f>Zakljucne!E355</f>
        <v>0</v>
      </c>
    </row>
    <row r="347" spans="1:1" ht="15" x14ac:dyDescent="0.25">
      <c r="A347" s="20">
        <f>Zakljucne!E356</f>
        <v>0</v>
      </c>
    </row>
    <row r="348" spans="1:1" ht="15" x14ac:dyDescent="0.25">
      <c r="A348" s="20">
        <f>Zakljucne!E357</f>
        <v>0</v>
      </c>
    </row>
    <row r="349" spans="1:1" ht="15" x14ac:dyDescent="0.25">
      <c r="A349" s="20">
        <f>Zakljucne!E358</f>
        <v>0</v>
      </c>
    </row>
    <row r="350" spans="1:1" ht="15" x14ac:dyDescent="0.25">
      <c r="A350" s="20">
        <f>Zakljucne!E359</f>
        <v>0</v>
      </c>
    </row>
    <row r="351" spans="1:1" ht="15" x14ac:dyDescent="0.25">
      <c r="A351" s="20">
        <f>Zakljucne!E360</f>
        <v>0</v>
      </c>
    </row>
    <row r="352" spans="1:1" ht="15" x14ac:dyDescent="0.25">
      <c r="A352" s="20">
        <f>Zakljucne!E361</f>
        <v>0</v>
      </c>
    </row>
    <row r="353" spans="1:1" ht="15" x14ac:dyDescent="0.25">
      <c r="A353" s="20">
        <f>Zakljucne!E362</f>
        <v>0</v>
      </c>
    </row>
    <row r="354" spans="1:1" ht="15" x14ac:dyDescent="0.25">
      <c r="A354" s="20">
        <f>Zakljucne!E363</f>
        <v>0</v>
      </c>
    </row>
    <row r="355" spans="1:1" ht="15" x14ac:dyDescent="0.25">
      <c r="A355" s="20">
        <f>Zakljucne!E364</f>
        <v>0</v>
      </c>
    </row>
    <row r="356" spans="1:1" ht="15" x14ac:dyDescent="0.25">
      <c r="A356" s="20">
        <f>Zakljucne!E365</f>
        <v>0</v>
      </c>
    </row>
    <row r="357" spans="1:1" ht="15" x14ac:dyDescent="0.25">
      <c r="A357" s="20">
        <f>Zakljucne!E366</f>
        <v>0</v>
      </c>
    </row>
    <row r="358" spans="1:1" ht="15" x14ac:dyDescent="0.25">
      <c r="A358" s="20">
        <f>Zakljucne!E367</f>
        <v>0</v>
      </c>
    </row>
    <row r="359" spans="1:1" ht="15" x14ac:dyDescent="0.25">
      <c r="A359" s="20">
        <f>Zakljucne!E368</f>
        <v>0</v>
      </c>
    </row>
    <row r="360" spans="1:1" ht="15" x14ac:dyDescent="0.25">
      <c r="A360" s="20">
        <f>Zakljucne!E369</f>
        <v>0</v>
      </c>
    </row>
    <row r="361" spans="1:1" ht="15" x14ac:dyDescent="0.25">
      <c r="A361" s="20">
        <f>Zakljucne!E370</f>
        <v>0</v>
      </c>
    </row>
    <row r="362" spans="1:1" ht="15" x14ac:dyDescent="0.25">
      <c r="A362" s="20">
        <f>Zakljucne!E371</f>
        <v>0</v>
      </c>
    </row>
    <row r="363" spans="1:1" ht="15" x14ac:dyDescent="0.25">
      <c r="A363" s="20">
        <f>Zakljucne!E372</f>
        <v>0</v>
      </c>
    </row>
    <row r="364" spans="1:1" ht="15" x14ac:dyDescent="0.25">
      <c r="A364" s="20">
        <f>Zakljucne!E373</f>
        <v>0</v>
      </c>
    </row>
    <row r="365" spans="1:1" ht="15" x14ac:dyDescent="0.25">
      <c r="A365" s="20">
        <f>Zakljucne!E374</f>
        <v>0</v>
      </c>
    </row>
    <row r="366" spans="1:1" ht="15" x14ac:dyDescent="0.25">
      <c r="A366" s="20">
        <f>Zakljucne!E375</f>
        <v>0</v>
      </c>
    </row>
    <row r="367" spans="1:1" ht="15" x14ac:dyDescent="0.25">
      <c r="A367" s="20">
        <f>Zakljucne!E376</f>
        <v>0</v>
      </c>
    </row>
    <row r="368" spans="1:1" ht="15" x14ac:dyDescent="0.25">
      <c r="A368" s="20">
        <f>Zakljucne!E377</f>
        <v>0</v>
      </c>
    </row>
    <row r="369" spans="1:1" ht="15" x14ac:dyDescent="0.25">
      <c r="A369" s="20">
        <f>Zakljucne!E378</f>
        <v>0</v>
      </c>
    </row>
    <row r="370" spans="1:1" ht="15" x14ac:dyDescent="0.25">
      <c r="A370" s="20">
        <f>Zakljucne!E379</f>
        <v>0</v>
      </c>
    </row>
    <row r="371" spans="1:1" ht="15" x14ac:dyDescent="0.25">
      <c r="A371" s="20">
        <f>Zakljucne!E380</f>
        <v>0</v>
      </c>
    </row>
    <row r="372" spans="1:1" ht="15" x14ac:dyDescent="0.25">
      <c r="A372" s="20">
        <f>Zakljucne!E381</f>
        <v>0</v>
      </c>
    </row>
    <row r="373" spans="1:1" ht="15" x14ac:dyDescent="0.25">
      <c r="A373" s="20">
        <f>Zakljucne!E382</f>
        <v>0</v>
      </c>
    </row>
    <row r="374" spans="1:1" ht="15" x14ac:dyDescent="0.25">
      <c r="A374" s="20">
        <f>Zakljucne!E383</f>
        <v>0</v>
      </c>
    </row>
    <row r="375" spans="1:1" ht="15" x14ac:dyDescent="0.25">
      <c r="A375" s="20">
        <f>Zakljucne!E384</f>
        <v>0</v>
      </c>
    </row>
    <row r="376" spans="1:1" ht="15" x14ac:dyDescent="0.25">
      <c r="A376" s="20">
        <f>Zakljucne!E385</f>
        <v>0</v>
      </c>
    </row>
    <row r="377" spans="1:1" ht="15" x14ac:dyDescent="0.25">
      <c r="A377" s="20">
        <f>Zakljucne!E386</f>
        <v>0</v>
      </c>
    </row>
    <row r="378" spans="1:1" ht="15" x14ac:dyDescent="0.25">
      <c r="A378" s="20">
        <f>Zakljucne!E387</f>
        <v>0</v>
      </c>
    </row>
    <row r="379" spans="1:1" ht="15" x14ac:dyDescent="0.25">
      <c r="A379" s="20">
        <f>Zakljucne!E388</f>
        <v>0</v>
      </c>
    </row>
    <row r="380" spans="1:1" ht="15" x14ac:dyDescent="0.25">
      <c r="A380" s="20">
        <f>Zakljucne!E389</f>
        <v>0</v>
      </c>
    </row>
    <row r="381" spans="1:1" ht="15" x14ac:dyDescent="0.25">
      <c r="A381" s="20">
        <f>Zakljucne!E390</f>
        <v>0</v>
      </c>
    </row>
    <row r="382" spans="1:1" ht="15" x14ac:dyDescent="0.25">
      <c r="A382" s="20">
        <f>Zakljucne!E391</f>
        <v>0</v>
      </c>
    </row>
    <row r="383" spans="1:1" ht="15" x14ac:dyDescent="0.25">
      <c r="A383" s="20">
        <f>Zakljucne!E392</f>
        <v>0</v>
      </c>
    </row>
    <row r="384" spans="1:1" ht="15" x14ac:dyDescent="0.25">
      <c r="A384" s="20">
        <f>Zakljucne!E393</f>
        <v>0</v>
      </c>
    </row>
    <row r="385" spans="1:1" ht="15" x14ac:dyDescent="0.25">
      <c r="A385" s="20">
        <f>Zakljucne!E394</f>
        <v>0</v>
      </c>
    </row>
    <row r="386" spans="1:1" ht="15" x14ac:dyDescent="0.25">
      <c r="A386" s="20">
        <f>Zakljucne!E395</f>
        <v>0</v>
      </c>
    </row>
    <row r="387" spans="1:1" ht="15" x14ac:dyDescent="0.25">
      <c r="A387" s="20">
        <f>Zakljucne!E396</f>
        <v>0</v>
      </c>
    </row>
    <row r="388" spans="1:1" ht="15" x14ac:dyDescent="0.25">
      <c r="A388" s="20">
        <f>Zakljucne!E397</f>
        <v>0</v>
      </c>
    </row>
    <row r="389" spans="1:1" ht="15" x14ac:dyDescent="0.25">
      <c r="A389" s="20">
        <f>Zakljucne!E398</f>
        <v>0</v>
      </c>
    </row>
    <row r="390" spans="1:1" ht="15" x14ac:dyDescent="0.25">
      <c r="A390" s="20">
        <f>Zakljucne!E399</f>
        <v>0</v>
      </c>
    </row>
    <row r="391" spans="1:1" ht="15" x14ac:dyDescent="0.25">
      <c r="A391" s="20">
        <f>Zakljucne!E400</f>
        <v>0</v>
      </c>
    </row>
    <row r="392" spans="1:1" ht="15" x14ac:dyDescent="0.25">
      <c r="A392" s="20">
        <f>Zakljucne!E401</f>
        <v>0</v>
      </c>
    </row>
    <row r="393" spans="1:1" ht="15" x14ac:dyDescent="0.25">
      <c r="A393" s="20">
        <f>Zakljucne!E402</f>
        <v>0</v>
      </c>
    </row>
    <row r="394" spans="1:1" ht="15" x14ac:dyDescent="0.25">
      <c r="A394" s="20">
        <f>Zakljucne!E403</f>
        <v>0</v>
      </c>
    </row>
    <row r="395" spans="1:1" ht="15" x14ac:dyDescent="0.25">
      <c r="A395" s="20">
        <f>Zakljucne!E404</f>
        <v>0</v>
      </c>
    </row>
    <row r="396" spans="1:1" ht="15" x14ac:dyDescent="0.25">
      <c r="A396" s="20">
        <f>Zakljucne!E405</f>
        <v>0</v>
      </c>
    </row>
    <row r="397" spans="1:1" ht="15" x14ac:dyDescent="0.25">
      <c r="A397" s="20">
        <f>Zakljucne!E406</f>
        <v>0</v>
      </c>
    </row>
    <row r="398" spans="1:1" ht="15" x14ac:dyDescent="0.25">
      <c r="A398" s="20">
        <f>Zakljucne!E407</f>
        <v>0</v>
      </c>
    </row>
    <row r="399" spans="1:1" ht="15" x14ac:dyDescent="0.25">
      <c r="A399" s="20">
        <f>Zakljucne!E408</f>
        <v>0</v>
      </c>
    </row>
    <row r="400" spans="1:1" ht="15" x14ac:dyDescent="0.25">
      <c r="A400" s="20">
        <f>Zakljucne!E409</f>
        <v>0</v>
      </c>
    </row>
    <row r="401" spans="1:1" ht="15" x14ac:dyDescent="0.25">
      <c r="A401" s="20">
        <f>Zakljucne!E410</f>
        <v>0</v>
      </c>
    </row>
    <row r="402" spans="1:1" ht="15" x14ac:dyDescent="0.25">
      <c r="A402" s="20">
        <f>Zakljucne!E411</f>
        <v>0</v>
      </c>
    </row>
    <row r="403" spans="1:1" ht="15" x14ac:dyDescent="0.25">
      <c r="A403" s="20">
        <f>Zakljucne!E412</f>
        <v>0</v>
      </c>
    </row>
    <row r="404" spans="1:1" ht="15" x14ac:dyDescent="0.25">
      <c r="A404" s="20">
        <f>Zakljucne!E413</f>
        <v>0</v>
      </c>
    </row>
    <row r="405" spans="1:1" ht="15" x14ac:dyDescent="0.25">
      <c r="A405" s="20">
        <f>Zakljucne!E414</f>
        <v>0</v>
      </c>
    </row>
    <row r="406" spans="1:1" ht="15" x14ac:dyDescent="0.25">
      <c r="A406" s="20">
        <f>Zakljucne!E415</f>
        <v>0</v>
      </c>
    </row>
    <row r="407" spans="1:1" ht="15" x14ac:dyDescent="0.25">
      <c r="A407" s="20">
        <f>Zakljucne!E416</f>
        <v>0</v>
      </c>
    </row>
    <row r="408" spans="1:1" ht="15" x14ac:dyDescent="0.25">
      <c r="A408" s="20">
        <f>Zakljucne!E417</f>
        <v>0</v>
      </c>
    </row>
    <row r="409" spans="1:1" ht="15" x14ac:dyDescent="0.25">
      <c r="A409" s="20">
        <f>Zakljucne!E418</f>
        <v>0</v>
      </c>
    </row>
    <row r="410" spans="1:1" ht="15" x14ac:dyDescent="0.25">
      <c r="A410" s="20">
        <f>Zakljucne!E419</f>
        <v>0</v>
      </c>
    </row>
    <row r="411" spans="1:1" ht="15" x14ac:dyDescent="0.25">
      <c r="A411" s="20">
        <f>Zakljucne!E420</f>
        <v>0</v>
      </c>
    </row>
    <row r="412" spans="1:1" ht="15" x14ac:dyDescent="0.25">
      <c r="A412" s="20">
        <f>Zakljucne!E421</f>
        <v>0</v>
      </c>
    </row>
    <row r="413" spans="1:1" ht="15" x14ac:dyDescent="0.25">
      <c r="A413" s="20">
        <f>Zakljucne!E422</f>
        <v>0</v>
      </c>
    </row>
    <row r="414" spans="1:1" ht="15" x14ac:dyDescent="0.25">
      <c r="A414" s="20">
        <f>Zakljucne!E423</f>
        <v>0</v>
      </c>
    </row>
    <row r="415" spans="1:1" ht="15" x14ac:dyDescent="0.25">
      <c r="A415" s="20">
        <f>Zakljucne!E424</f>
        <v>0</v>
      </c>
    </row>
    <row r="416" spans="1:1" ht="15" x14ac:dyDescent="0.25">
      <c r="A416" s="20">
        <f>Zakljucne!E425</f>
        <v>0</v>
      </c>
    </row>
    <row r="417" spans="1:1" ht="15" x14ac:dyDescent="0.25">
      <c r="A417" s="20">
        <f>Zakljucne!E426</f>
        <v>0</v>
      </c>
    </row>
    <row r="418" spans="1:1" ht="15" x14ac:dyDescent="0.25">
      <c r="A418" s="20">
        <f>Zakljucne!E427</f>
        <v>0</v>
      </c>
    </row>
    <row r="419" spans="1:1" ht="15" x14ac:dyDescent="0.25">
      <c r="A419" s="20">
        <f>Zakljucne!E428</f>
        <v>0</v>
      </c>
    </row>
    <row r="420" spans="1:1" ht="15" x14ac:dyDescent="0.25">
      <c r="A420" s="20">
        <f>Zakljucne!E429</f>
        <v>0</v>
      </c>
    </row>
    <row r="421" spans="1:1" ht="15" x14ac:dyDescent="0.25">
      <c r="A421" s="20">
        <f>Zakljucne!E430</f>
        <v>0</v>
      </c>
    </row>
    <row r="422" spans="1:1" ht="15" x14ac:dyDescent="0.25">
      <c r="A422" s="20">
        <f>Zakljucne!E431</f>
        <v>0</v>
      </c>
    </row>
    <row r="423" spans="1:1" ht="15" x14ac:dyDescent="0.25">
      <c r="A423" s="20">
        <f>Zakljucne!E432</f>
        <v>0</v>
      </c>
    </row>
    <row r="424" spans="1:1" ht="15" x14ac:dyDescent="0.25">
      <c r="A424" s="20">
        <f>Zakljucne!E433</f>
        <v>0</v>
      </c>
    </row>
    <row r="425" spans="1:1" ht="15" x14ac:dyDescent="0.25">
      <c r="A425" s="20">
        <f>Zakljucne!E434</f>
        <v>0</v>
      </c>
    </row>
    <row r="426" spans="1:1" ht="15" x14ac:dyDescent="0.25">
      <c r="A426" s="20">
        <f>Zakljucne!E435</f>
        <v>0</v>
      </c>
    </row>
    <row r="427" spans="1:1" ht="15" x14ac:dyDescent="0.25">
      <c r="A427" s="20">
        <f>Zakljucne!E436</f>
        <v>0</v>
      </c>
    </row>
    <row r="428" spans="1:1" ht="15" x14ac:dyDescent="0.25">
      <c r="A428" s="20">
        <f>Zakljucne!E437</f>
        <v>0</v>
      </c>
    </row>
    <row r="429" spans="1:1" ht="15" x14ac:dyDescent="0.25">
      <c r="A429" s="20">
        <f>Zakljucne!E438</f>
        <v>0</v>
      </c>
    </row>
    <row r="430" spans="1:1" ht="15" x14ac:dyDescent="0.25">
      <c r="A430" s="20">
        <f>Zakljucne!E439</f>
        <v>0</v>
      </c>
    </row>
    <row r="431" spans="1:1" ht="15" x14ac:dyDescent="0.25">
      <c r="A431" s="20">
        <f>Zakljucne!E440</f>
        <v>0</v>
      </c>
    </row>
    <row r="432" spans="1:1" ht="15" x14ac:dyDescent="0.25">
      <c r="A432" s="20">
        <f>Zakljucne!E441</f>
        <v>0</v>
      </c>
    </row>
    <row r="433" spans="1:1" ht="15" x14ac:dyDescent="0.25">
      <c r="A433" s="20">
        <f>Zakljucne!E442</f>
        <v>0</v>
      </c>
    </row>
    <row r="434" spans="1:1" ht="15" x14ac:dyDescent="0.25">
      <c r="A434" s="20">
        <f>Zakljucne!E443</f>
        <v>0</v>
      </c>
    </row>
    <row r="435" spans="1:1" ht="15" x14ac:dyDescent="0.25">
      <c r="A435" s="20">
        <f>Zakljucne!E444</f>
        <v>0</v>
      </c>
    </row>
    <row r="436" spans="1:1" ht="15" x14ac:dyDescent="0.25">
      <c r="A436" s="20">
        <f>Zakljucne!E445</f>
        <v>0</v>
      </c>
    </row>
    <row r="437" spans="1:1" ht="15" x14ac:dyDescent="0.25">
      <c r="A437" s="20">
        <f>Zakljucne!E446</f>
        <v>0</v>
      </c>
    </row>
    <row r="438" spans="1:1" ht="15" x14ac:dyDescent="0.25">
      <c r="A438" s="20">
        <f>Zakljucne!E447</f>
        <v>0</v>
      </c>
    </row>
    <row r="439" spans="1:1" ht="15" x14ac:dyDescent="0.25">
      <c r="A439" s="20">
        <f>Zakljucne!E448</f>
        <v>0</v>
      </c>
    </row>
    <row r="440" spans="1:1" ht="15" x14ac:dyDescent="0.25">
      <c r="A440" s="20">
        <f>Zakljucne!E449</f>
        <v>0</v>
      </c>
    </row>
    <row r="441" spans="1:1" ht="15" x14ac:dyDescent="0.25">
      <c r="A441" s="20">
        <f>Zakljucne!E450</f>
        <v>0</v>
      </c>
    </row>
    <row r="442" spans="1:1" ht="15" x14ac:dyDescent="0.25">
      <c r="A442" s="20">
        <f>Zakljucne!E451</f>
        <v>0</v>
      </c>
    </row>
    <row r="443" spans="1:1" ht="15" x14ac:dyDescent="0.25">
      <c r="A443" s="20">
        <f>Zakljucne!E452</f>
        <v>0</v>
      </c>
    </row>
    <row r="444" spans="1:1" ht="15" x14ac:dyDescent="0.25">
      <c r="A444" s="20">
        <f>Zakljucne!E453</f>
        <v>0</v>
      </c>
    </row>
    <row r="445" spans="1:1" ht="15" x14ac:dyDescent="0.25">
      <c r="A445" s="20">
        <f>Zakljucne!E454</f>
        <v>0</v>
      </c>
    </row>
    <row r="446" spans="1:1" ht="15" x14ac:dyDescent="0.25">
      <c r="A446" s="20">
        <f>Zakljucne!E455</f>
        <v>0</v>
      </c>
    </row>
    <row r="447" spans="1:1" ht="15" x14ac:dyDescent="0.25">
      <c r="A447" s="20">
        <f>Zakljucne!E456</f>
        <v>0</v>
      </c>
    </row>
    <row r="448" spans="1:1" ht="15" x14ac:dyDescent="0.25">
      <c r="A448" s="20">
        <f>Zakljucne!E457</f>
        <v>0</v>
      </c>
    </row>
    <row r="449" spans="1:1" ht="15" x14ac:dyDescent="0.25">
      <c r="A449" s="20">
        <f>Zakljucne!E458</f>
        <v>0</v>
      </c>
    </row>
    <row r="450" spans="1:1" ht="15" x14ac:dyDescent="0.25">
      <c r="A450" s="20">
        <f>Zakljucne!E459</f>
        <v>0</v>
      </c>
    </row>
    <row r="451" spans="1:1" ht="15" x14ac:dyDescent="0.25">
      <c r="A451" s="20">
        <f>Zakljucne!E460</f>
        <v>0</v>
      </c>
    </row>
    <row r="452" spans="1:1" ht="15" x14ac:dyDescent="0.25">
      <c r="A452" s="20">
        <f>Zakljucne!E461</f>
        <v>0</v>
      </c>
    </row>
    <row r="453" spans="1:1" ht="15" x14ac:dyDescent="0.25">
      <c r="A453" s="20">
        <f>Zakljucne!E462</f>
        <v>0</v>
      </c>
    </row>
    <row r="454" spans="1:1" ht="15" x14ac:dyDescent="0.25">
      <c r="A454" s="20">
        <f>Zakljucne!E463</f>
        <v>0</v>
      </c>
    </row>
    <row r="455" spans="1:1" ht="15" x14ac:dyDescent="0.25">
      <c r="A455" s="20">
        <f>Zakljucne!E464</f>
        <v>0</v>
      </c>
    </row>
    <row r="456" spans="1:1" ht="15" x14ac:dyDescent="0.25">
      <c r="A456" s="20">
        <f>Zakljucne!E465</f>
        <v>0</v>
      </c>
    </row>
    <row r="457" spans="1:1" ht="15" x14ac:dyDescent="0.25">
      <c r="A457" s="20">
        <f>Zakljucne!E466</f>
        <v>0</v>
      </c>
    </row>
    <row r="458" spans="1:1" ht="15" x14ac:dyDescent="0.25">
      <c r="A458" s="20">
        <f>Zakljucne!E467</f>
        <v>0</v>
      </c>
    </row>
    <row r="459" spans="1:1" ht="15" x14ac:dyDescent="0.25">
      <c r="A459" s="20">
        <f>Zakljucne!E468</f>
        <v>0</v>
      </c>
    </row>
    <row r="460" spans="1:1" ht="15" x14ac:dyDescent="0.25">
      <c r="A460" s="20">
        <f>Zakljucne!E469</f>
        <v>0</v>
      </c>
    </row>
    <row r="461" spans="1:1" ht="15" x14ac:dyDescent="0.25">
      <c r="A461" s="20">
        <f>Zakljucne!E470</f>
        <v>0</v>
      </c>
    </row>
    <row r="462" spans="1:1" ht="15" x14ac:dyDescent="0.25">
      <c r="A462" s="20">
        <f>Zakljucne!E471</f>
        <v>0</v>
      </c>
    </row>
    <row r="463" spans="1:1" ht="15" x14ac:dyDescent="0.25">
      <c r="A463" s="20">
        <f>Zakljucne!E472</f>
        <v>0</v>
      </c>
    </row>
    <row r="464" spans="1:1" ht="15" x14ac:dyDescent="0.25">
      <c r="A464" s="20">
        <f>Zakljucne!E473</f>
        <v>0</v>
      </c>
    </row>
    <row r="465" spans="1:1" ht="15" x14ac:dyDescent="0.25">
      <c r="A465" s="20">
        <f>Zakljucne!E474</f>
        <v>0</v>
      </c>
    </row>
    <row r="466" spans="1:1" ht="15" x14ac:dyDescent="0.25">
      <c r="A466" s="20">
        <f>Zakljucne!E475</f>
        <v>0</v>
      </c>
    </row>
    <row r="467" spans="1:1" ht="15" x14ac:dyDescent="0.25">
      <c r="A467" s="20">
        <f>Zakljucne!E476</f>
        <v>0</v>
      </c>
    </row>
    <row r="468" spans="1:1" ht="15" x14ac:dyDescent="0.25">
      <c r="A468" s="20">
        <f>Zakljucne!E477</f>
        <v>0</v>
      </c>
    </row>
    <row r="469" spans="1:1" ht="15" x14ac:dyDescent="0.25">
      <c r="A469" s="20">
        <f>Zakljucne!E478</f>
        <v>0</v>
      </c>
    </row>
    <row r="470" spans="1:1" ht="15" x14ac:dyDescent="0.25">
      <c r="A470" s="20">
        <f>Zakljucne!E479</f>
        <v>0</v>
      </c>
    </row>
    <row r="471" spans="1:1" ht="15" x14ac:dyDescent="0.25">
      <c r="A471" s="20">
        <f>Zakljucne!E480</f>
        <v>0</v>
      </c>
    </row>
    <row r="472" spans="1:1" ht="15" x14ac:dyDescent="0.25">
      <c r="A472" s="20">
        <f>Zakljucne!E481</f>
        <v>0</v>
      </c>
    </row>
    <row r="473" spans="1:1" ht="15" x14ac:dyDescent="0.25">
      <c r="A473" s="20">
        <f>Zakljucne!E482</f>
        <v>0</v>
      </c>
    </row>
    <row r="474" spans="1:1" ht="15" x14ac:dyDescent="0.25">
      <c r="A474" s="20">
        <f>Zakljucne!E483</f>
        <v>0</v>
      </c>
    </row>
    <row r="475" spans="1:1" ht="15" x14ac:dyDescent="0.25">
      <c r="A475" s="20">
        <f>Zakljucne!E484</f>
        <v>0</v>
      </c>
    </row>
    <row r="476" spans="1:1" ht="15" x14ac:dyDescent="0.25">
      <c r="A476" s="20">
        <f>Zakljucne!E485</f>
        <v>0</v>
      </c>
    </row>
    <row r="477" spans="1:1" ht="15" x14ac:dyDescent="0.25">
      <c r="A477" s="20">
        <f>Zakljucne!E486</f>
        <v>0</v>
      </c>
    </row>
    <row r="478" spans="1:1" ht="15" x14ac:dyDescent="0.25">
      <c r="A478" s="20">
        <f>Zakljucne!E487</f>
        <v>0</v>
      </c>
    </row>
    <row r="479" spans="1:1" ht="15" x14ac:dyDescent="0.25">
      <c r="A479" s="20">
        <f>Zakljucne!E488</f>
        <v>0</v>
      </c>
    </row>
    <row r="480" spans="1:1" ht="15" x14ac:dyDescent="0.25">
      <c r="A480" s="20">
        <f>Zakljucne!E489</f>
        <v>0</v>
      </c>
    </row>
    <row r="481" spans="1:1" ht="15" x14ac:dyDescent="0.25">
      <c r="A481" s="20">
        <f>Zakljucne!E490</f>
        <v>0</v>
      </c>
    </row>
    <row r="482" spans="1:1" ht="15" x14ac:dyDescent="0.25">
      <c r="A482" s="20">
        <f>Zakljucne!E491</f>
        <v>0</v>
      </c>
    </row>
    <row r="483" spans="1:1" ht="15" x14ac:dyDescent="0.25">
      <c r="A483" s="20">
        <f>Zakljucne!E492</f>
        <v>0</v>
      </c>
    </row>
    <row r="484" spans="1:1" ht="15" x14ac:dyDescent="0.25">
      <c r="A484" s="20">
        <f>Zakljucne!E493</f>
        <v>0</v>
      </c>
    </row>
    <row r="485" spans="1:1" ht="15" x14ac:dyDescent="0.25">
      <c r="A485" s="20">
        <f>Zakljucne!E494</f>
        <v>0</v>
      </c>
    </row>
    <row r="486" spans="1:1" ht="15" x14ac:dyDescent="0.25">
      <c r="A486" s="20">
        <f>Zakljucne!E495</f>
        <v>0</v>
      </c>
    </row>
    <row r="487" spans="1:1" ht="15" x14ac:dyDescent="0.25">
      <c r="A487" s="20">
        <f>Zakljucne!E496</f>
        <v>0</v>
      </c>
    </row>
    <row r="488" spans="1:1" ht="15" x14ac:dyDescent="0.25">
      <c r="A488" s="20">
        <f>Zakljucne!E497</f>
        <v>0</v>
      </c>
    </row>
    <row r="489" spans="1:1" ht="15" x14ac:dyDescent="0.25">
      <c r="A489" s="20">
        <f>Zakljucne!E498</f>
        <v>0</v>
      </c>
    </row>
    <row r="490" spans="1:1" ht="15" x14ac:dyDescent="0.25">
      <c r="A490" s="20">
        <f>Zakljucne!E499</f>
        <v>0</v>
      </c>
    </row>
    <row r="491" spans="1:1" ht="15" x14ac:dyDescent="0.25">
      <c r="A491" s="20">
        <f>Zakljucne!E500</f>
        <v>0</v>
      </c>
    </row>
    <row r="492" spans="1:1" ht="15" x14ac:dyDescent="0.25">
      <c r="A492" s="20">
        <f>Zakljucne!E501</f>
        <v>0</v>
      </c>
    </row>
    <row r="493" spans="1:1" ht="15" x14ac:dyDescent="0.25">
      <c r="A493" s="20">
        <f>Zakljucne!E502</f>
        <v>0</v>
      </c>
    </row>
    <row r="494" spans="1:1" ht="15" x14ac:dyDescent="0.25">
      <c r="A494" s="20">
        <f>Zakljucne!E503</f>
        <v>0</v>
      </c>
    </row>
    <row r="495" spans="1:1" ht="15" x14ac:dyDescent="0.25">
      <c r="A495" s="20">
        <f>Zakljucne!E504</f>
        <v>0</v>
      </c>
    </row>
    <row r="496" spans="1:1" ht="15" x14ac:dyDescent="0.25">
      <c r="A496" s="20">
        <f>Zakljucne!E505</f>
        <v>0</v>
      </c>
    </row>
    <row r="497" spans="1:1" ht="15" x14ac:dyDescent="0.25">
      <c r="A497" s="20">
        <f>Zakljucne!E506</f>
        <v>0</v>
      </c>
    </row>
    <row r="498" spans="1:1" ht="15" x14ac:dyDescent="0.25">
      <c r="A498" s="20">
        <f>Zakljucne!E507</f>
        <v>0</v>
      </c>
    </row>
    <row r="499" spans="1:1" ht="15" x14ac:dyDescent="0.25">
      <c r="A499" s="20">
        <f>Zakljucne!E508</f>
        <v>0</v>
      </c>
    </row>
    <row r="500" spans="1:1" ht="15" x14ac:dyDescent="0.25">
      <c r="A500" s="20">
        <f>Zakljucne!E509</f>
        <v>0</v>
      </c>
    </row>
    <row r="501" spans="1:1" ht="15" x14ac:dyDescent="0.25">
      <c r="A501" s="20">
        <f>Zakljucne!E510</f>
        <v>0</v>
      </c>
    </row>
    <row r="502" spans="1:1" ht="15" x14ac:dyDescent="0.25">
      <c r="A502" s="20">
        <f>Zakljucne!E511</f>
        <v>0</v>
      </c>
    </row>
    <row r="503" spans="1:1" ht="15" x14ac:dyDescent="0.25">
      <c r="A503" s="20">
        <f>Zakljucne!E512</f>
        <v>0</v>
      </c>
    </row>
    <row r="504" spans="1:1" ht="15" x14ac:dyDescent="0.25">
      <c r="A504" s="20">
        <f>Zakljucne!E513</f>
        <v>0</v>
      </c>
    </row>
    <row r="505" spans="1:1" ht="15" x14ac:dyDescent="0.25">
      <c r="A505" s="20">
        <f>Zakljucne!E514</f>
        <v>0</v>
      </c>
    </row>
    <row r="506" spans="1:1" ht="15" x14ac:dyDescent="0.25">
      <c r="A506" s="20">
        <f>Zakljucne!E515</f>
        <v>0</v>
      </c>
    </row>
    <row r="507" spans="1:1" ht="15" x14ac:dyDescent="0.25">
      <c r="A507" s="20">
        <f>Zakljucne!E516</f>
        <v>0</v>
      </c>
    </row>
    <row r="508" spans="1:1" ht="15" x14ac:dyDescent="0.25">
      <c r="A508" s="20">
        <f>Zakljucne!E517</f>
        <v>0</v>
      </c>
    </row>
    <row r="509" spans="1:1" ht="15" x14ac:dyDescent="0.25">
      <c r="A509" s="20">
        <f>Zakljucne!E518</f>
        <v>0</v>
      </c>
    </row>
    <row r="510" spans="1:1" ht="15" x14ac:dyDescent="0.25">
      <c r="A510" s="20">
        <f>Zakljucne!E519</f>
        <v>0</v>
      </c>
    </row>
    <row r="511" spans="1:1" ht="15" x14ac:dyDescent="0.25">
      <c r="A511" s="20">
        <f>Zakljucne!E520</f>
        <v>0</v>
      </c>
    </row>
    <row r="512" spans="1:1" ht="15" x14ac:dyDescent="0.25">
      <c r="A512" s="20">
        <f>Zakljucne!E521</f>
        <v>0</v>
      </c>
    </row>
    <row r="513" spans="1:1" ht="15" x14ac:dyDescent="0.25">
      <c r="A513" s="20">
        <f>Zakljucne!E522</f>
        <v>0</v>
      </c>
    </row>
    <row r="514" spans="1:1" ht="15" x14ac:dyDescent="0.25">
      <c r="A514" s="20">
        <f>Zakljucne!E523</f>
        <v>0</v>
      </c>
    </row>
    <row r="515" spans="1:1" ht="15" x14ac:dyDescent="0.25">
      <c r="A515" s="20">
        <f>Zakljucne!E524</f>
        <v>0</v>
      </c>
    </row>
    <row r="516" spans="1:1" ht="15" x14ac:dyDescent="0.25">
      <c r="A516" s="20">
        <f>Zakljucne!E525</f>
        <v>0</v>
      </c>
    </row>
    <row r="517" spans="1:1" ht="15" x14ac:dyDescent="0.25">
      <c r="A517" s="20">
        <f>Zakljucne!E526</f>
        <v>0</v>
      </c>
    </row>
    <row r="518" spans="1:1" ht="15" x14ac:dyDescent="0.25">
      <c r="A518" s="20">
        <f>Zakljucne!E527</f>
        <v>0</v>
      </c>
    </row>
    <row r="519" spans="1:1" ht="15" x14ac:dyDescent="0.25">
      <c r="A519" s="20">
        <f>Zakljucne!E528</f>
        <v>0</v>
      </c>
    </row>
    <row r="520" spans="1:1" ht="15" x14ac:dyDescent="0.25">
      <c r="A520" s="20">
        <f>Zakljucne!E529</f>
        <v>0</v>
      </c>
    </row>
    <row r="521" spans="1:1" ht="15" x14ac:dyDescent="0.25">
      <c r="A521" s="20">
        <f>Zakljucne!E530</f>
        <v>0</v>
      </c>
    </row>
    <row r="522" spans="1:1" ht="15" x14ac:dyDescent="0.25">
      <c r="A522" s="20">
        <f>Zakljucne!E531</f>
        <v>0</v>
      </c>
    </row>
    <row r="523" spans="1:1" ht="15" x14ac:dyDescent="0.25">
      <c r="A523" s="20">
        <f>Zakljucne!E532</f>
        <v>0</v>
      </c>
    </row>
    <row r="524" spans="1:1" ht="15" x14ac:dyDescent="0.25">
      <c r="A524" s="20">
        <f>Zakljucne!E533</f>
        <v>0</v>
      </c>
    </row>
    <row r="525" spans="1:1" ht="15" x14ac:dyDescent="0.25">
      <c r="A525" s="20">
        <f>Zakljucne!E534</f>
        <v>0</v>
      </c>
    </row>
    <row r="526" spans="1:1" ht="15" x14ac:dyDescent="0.25">
      <c r="A526" s="20">
        <f>Zakljucne!E535</f>
        <v>0</v>
      </c>
    </row>
    <row r="527" spans="1:1" ht="15" x14ac:dyDescent="0.25">
      <c r="A527" s="20">
        <f>Zakljucne!E536</f>
        <v>0</v>
      </c>
    </row>
    <row r="528" spans="1:1" ht="15" x14ac:dyDescent="0.25">
      <c r="A528" s="20">
        <f>Zakljucne!E537</f>
        <v>0</v>
      </c>
    </row>
    <row r="529" spans="1:1" ht="15" x14ac:dyDescent="0.25">
      <c r="A529" s="20">
        <f>Zakljucne!E538</f>
        <v>0</v>
      </c>
    </row>
    <row r="530" spans="1:1" ht="15" x14ac:dyDescent="0.25">
      <c r="A530" s="20">
        <f>Zakljucne!E539</f>
        <v>0</v>
      </c>
    </row>
    <row r="531" spans="1:1" ht="15" x14ac:dyDescent="0.25">
      <c r="A531" s="20">
        <f>Zakljucne!E540</f>
        <v>0</v>
      </c>
    </row>
    <row r="532" spans="1:1" ht="15" x14ac:dyDescent="0.25">
      <c r="A532" s="20">
        <f>Zakljucne!E541</f>
        <v>0</v>
      </c>
    </row>
    <row r="533" spans="1:1" ht="15" x14ac:dyDescent="0.25">
      <c r="A533" s="20">
        <f>Zakljucne!E542</f>
        <v>0</v>
      </c>
    </row>
    <row r="534" spans="1:1" ht="15" x14ac:dyDescent="0.25">
      <c r="A534" s="20">
        <f>Zakljucne!E543</f>
        <v>0</v>
      </c>
    </row>
    <row r="535" spans="1:1" ht="15" x14ac:dyDescent="0.25">
      <c r="A535" s="20">
        <f>Zakljucne!E544</f>
        <v>0</v>
      </c>
    </row>
    <row r="536" spans="1:1" ht="15" x14ac:dyDescent="0.25">
      <c r="A536" s="20">
        <f>Zakljucne!E545</f>
        <v>0</v>
      </c>
    </row>
    <row r="537" spans="1:1" ht="15" x14ac:dyDescent="0.25">
      <c r="A537" s="20">
        <f>Zakljucne!E546</f>
        <v>0</v>
      </c>
    </row>
    <row r="538" spans="1:1" ht="15" x14ac:dyDescent="0.25">
      <c r="A538" s="20">
        <f>Zakljucne!E547</f>
        <v>0</v>
      </c>
    </row>
    <row r="539" spans="1:1" ht="15" x14ac:dyDescent="0.25">
      <c r="A539" s="20">
        <f>Zakljucne!E548</f>
        <v>0</v>
      </c>
    </row>
    <row r="540" spans="1:1" ht="15" x14ac:dyDescent="0.25">
      <c r="A540" s="20">
        <f>Zakljucne!E549</f>
        <v>0</v>
      </c>
    </row>
    <row r="541" spans="1:1" ht="15" x14ac:dyDescent="0.25">
      <c r="A541" s="20">
        <f>Zakljucne!E550</f>
        <v>0</v>
      </c>
    </row>
    <row r="542" spans="1:1" ht="15" x14ac:dyDescent="0.25">
      <c r="A542" s="20">
        <f>Zakljucne!E551</f>
        <v>0</v>
      </c>
    </row>
    <row r="543" spans="1:1" ht="15" x14ac:dyDescent="0.25">
      <c r="A543" s="20">
        <f>Zakljucne!E552</f>
        <v>0</v>
      </c>
    </row>
    <row r="544" spans="1:1" ht="15" x14ac:dyDescent="0.25">
      <c r="A544" s="20">
        <f>Zakljucne!E553</f>
        <v>0</v>
      </c>
    </row>
    <row r="545" spans="1:1" ht="15" x14ac:dyDescent="0.25">
      <c r="A545" s="20">
        <f>Zakljucne!E554</f>
        <v>0</v>
      </c>
    </row>
    <row r="546" spans="1:1" ht="15" x14ac:dyDescent="0.25">
      <c r="A546" s="20">
        <f>Zakljucne!E555</f>
        <v>0</v>
      </c>
    </row>
    <row r="547" spans="1:1" ht="15" x14ac:dyDescent="0.25">
      <c r="A547" s="20">
        <f>Zakljucne!E556</f>
        <v>0</v>
      </c>
    </row>
    <row r="548" spans="1:1" ht="15" x14ac:dyDescent="0.25">
      <c r="A548" s="20">
        <f>Zakljucne!E557</f>
        <v>0</v>
      </c>
    </row>
    <row r="549" spans="1:1" ht="15" x14ac:dyDescent="0.25">
      <c r="A549" s="20">
        <f>Zakljucne!E558</f>
        <v>0</v>
      </c>
    </row>
    <row r="550" spans="1:1" ht="15" x14ac:dyDescent="0.25">
      <c r="A550" s="20">
        <f>Zakljucne!E559</f>
        <v>0</v>
      </c>
    </row>
    <row r="551" spans="1:1" ht="15" x14ac:dyDescent="0.25">
      <c r="A551" s="20">
        <f>Zakljucne!E560</f>
        <v>0</v>
      </c>
    </row>
    <row r="552" spans="1:1" ht="15" x14ac:dyDescent="0.25">
      <c r="A552" s="20">
        <f>Zakljucne!E561</f>
        <v>0</v>
      </c>
    </row>
    <row r="553" spans="1:1" ht="15" x14ac:dyDescent="0.25">
      <c r="A553" s="20">
        <f>Zakljucne!E562</f>
        <v>0</v>
      </c>
    </row>
    <row r="554" spans="1:1" ht="15" x14ac:dyDescent="0.25">
      <c r="A554" s="20">
        <f>Zakljucne!E563</f>
        <v>0</v>
      </c>
    </row>
    <row r="555" spans="1:1" ht="15" x14ac:dyDescent="0.25">
      <c r="A555" s="20">
        <f>Zakljucne!E564</f>
        <v>0</v>
      </c>
    </row>
    <row r="556" spans="1:1" ht="15" x14ac:dyDescent="0.25">
      <c r="A556" s="20">
        <f>Zakljucne!E565</f>
        <v>0</v>
      </c>
    </row>
    <row r="557" spans="1:1" ht="15" x14ac:dyDescent="0.25">
      <c r="A557" s="20">
        <f>Zakljucne!E566</f>
        <v>0</v>
      </c>
    </row>
    <row r="558" spans="1:1" ht="15" x14ac:dyDescent="0.25">
      <c r="A558" s="20">
        <f>Zakljucne!E567</f>
        <v>0</v>
      </c>
    </row>
    <row r="559" spans="1:1" ht="15" x14ac:dyDescent="0.25">
      <c r="A559" s="20">
        <f>Zakljucne!E568</f>
        <v>0</v>
      </c>
    </row>
    <row r="560" spans="1:1" ht="15" x14ac:dyDescent="0.25">
      <c r="A560" s="20">
        <f>Zakljucne!E569</f>
        <v>0</v>
      </c>
    </row>
    <row r="561" spans="1:1" ht="15" x14ac:dyDescent="0.25">
      <c r="A561" s="20">
        <f>Zakljucne!E570</f>
        <v>0</v>
      </c>
    </row>
    <row r="562" spans="1:1" ht="15" x14ac:dyDescent="0.25">
      <c r="A562" s="20">
        <f>Zakljucne!E571</f>
        <v>0</v>
      </c>
    </row>
    <row r="563" spans="1:1" ht="15" x14ac:dyDescent="0.25">
      <c r="A563" s="20">
        <f>Zakljucne!E572</f>
        <v>0</v>
      </c>
    </row>
    <row r="564" spans="1:1" ht="15" x14ac:dyDescent="0.25">
      <c r="A564" s="20">
        <f>Zakljucne!E573</f>
        <v>0</v>
      </c>
    </row>
    <row r="565" spans="1:1" ht="15" x14ac:dyDescent="0.25">
      <c r="A565" s="20">
        <f>Zakljucne!E574</f>
        <v>0</v>
      </c>
    </row>
    <row r="566" spans="1:1" ht="15" x14ac:dyDescent="0.25">
      <c r="A566" s="20">
        <f>Zakljucne!E575</f>
        <v>0</v>
      </c>
    </row>
    <row r="567" spans="1:1" ht="15" x14ac:dyDescent="0.25">
      <c r="A567" s="20">
        <f>Zakljucne!E576</f>
        <v>0</v>
      </c>
    </row>
    <row r="568" spans="1:1" ht="15" x14ac:dyDescent="0.25">
      <c r="A568" s="20">
        <f>Zakljucne!E577</f>
        <v>0</v>
      </c>
    </row>
    <row r="569" spans="1:1" ht="15" x14ac:dyDescent="0.25">
      <c r="A569" s="20">
        <f>Zakljucne!E578</f>
        <v>0</v>
      </c>
    </row>
    <row r="570" spans="1:1" ht="15" x14ac:dyDescent="0.25">
      <c r="A570" s="20">
        <f>Zakljucne!E579</f>
        <v>0</v>
      </c>
    </row>
    <row r="571" spans="1:1" ht="15" x14ac:dyDescent="0.25">
      <c r="A571" s="20">
        <f>Zakljucne!E580</f>
        <v>0</v>
      </c>
    </row>
    <row r="572" spans="1:1" ht="15" x14ac:dyDescent="0.25">
      <c r="A572" s="20">
        <f>Zakljucne!E581</f>
        <v>0</v>
      </c>
    </row>
    <row r="573" spans="1:1" ht="15" x14ac:dyDescent="0.25">
      <c r="A573" s="20">
        <f>Zakljucne!E582</f>
        <v>0</v>
      </c>
    </row>
    <row r="574" spans="1:1" ht="15" x14ac:dyDescent="0.25">
      <c r="A574" s="20">
        <f>Zakljucne!E583</f>
        <v>0</v>
      </c>
    </row>
    <row r="575" spans="1:1" ht="15" x14ac:dyDescent="0.25">
      <c r="A575" s="20">
        <f>Zakljucne!E584</f>
        <v>0</v>
      </c>
    </row>
    <row r="576" spans="1:1" ht="15" x14ac:dyDescent="0.25">
      <c r="A576" s="20">
        <f>Zakljucne!E585</f>
        <v>0</v>
      </c>
    </row>
    <row r="577" spans="1:1" ht="15" x14ac:dyDescent="0.25">
      <c r="A577" s="20">
        <f>Zakljucne!E586</f>
        <v>0</v>
      </c>
    </row>
    <row r="578" spans="1:1" ht="15" x14ac:dyDescent="0.25">
      <c r="A578" s="20">
        <f>Zakljucne!E587</f>
        <v>0</v>
      </c>
    </row>
    <row r="579" spans="1:1" ht="15" x14ac:dyDescent="0.25">
      <c r="A579" s="20">
        <f>Zakljucne!E588</f>
        <v>0</v>
      </c>
    </row>
    <row r="580" spans="1:1" ht="15" x14ac:dyDescent="0.25">
      <c r="A580" s="20">
        <f>Zakljucne!E589</f>
        <v>0</v>
      </c>
    </row>
    <row r="581" spans="1:1" ht="15" x14ac:dyDescent="0.25">
      <c r="A581" s="20">
        <f>Zakljucne!E590</f>
        <v>0</v>
      </c>
    </row>
    <row r="582" spans="1:1" ht="15" x14ac:dyDescent="0.25">
      <c r="A582" s="20">
        <f>Zakljucne!E591</f>
        <v>0</v>
      </c>
    </row>
    <row r="583" spans="1:1" ht="15" x14ac:dyDescent="0.25">
      <c r="A583" s="20">
        <f>Zakljucne!E592</f>
        <v>0</v>
      </c>
    </row>
    <row r="584" spans="1:1" ht="15" x14ac:dyDescent="0.25">
      <c r="A584" s="20">
        <f>Zakljucne!E593</f>
        <v>0</v>
      </c>
    </row>
    <row r="585" spans="1:1" ht="15" x14ac:dyDescent="0.25">
      <c r="A585" s="20">
        <f>Zakljucne!E594</f>
        <v>0</v>
      </c>
    </row>
    <row r="586" spans="1:1" ht="15" x14ac:dyDescent="0.25">
      <c r="A586" s="20">
        <f>Zakljucne!E595</f>
        <v>0</v>
      </c>
    </row>
    <row r="587" spans="1:1" ht="15" x14ac:dyDescent="0.25">
      <c r="A587" s="20">
        <f>Zakljucne!E596</f>
        <v>0</v>
      </c>
    </row>
    <row r="588" spans="1:1" ht="15" x14ac:dyDescent="0.25">
      <c r="A588" s="20">
        <f>Zakljucne!E597</f>
        <v>0</v>
      </c>
    </row>
    <row r="589" spans="1:1" ht="15" x14ac:dyDescent="0.25">
      <c r="A589" s="20">
        <f>Zakljucne!E598</f>
        <v>0</v>
      </c>
    </row>
    <row r="590" spans="1:1" ht="15" x14ac:dyDescent="0.25">
      <c r="A590" s="20">
        <f>Zakljucne!E599</f>
        <v>0</v>
      </c>
    </row>
    <row r="591" spans="1:1" ht="15" x14ac:dyDescent="0.25">
      <c r="A591" s="20">
        <f>Zakljucne!E600</f>
        <v>0</v>
      </c>
    </row>
    <row r="592" spans="1:1" ht="15" x14ac:dyDescent="0.25">
      <c r="A592" s="20">
        <f>Zakljucne!E601</f>
        <v>0</v>
      </c>
    </row>
    <row r="593" spans="1:1" ht="15" x14ac:dyDescent="0.25">
      <c r="A593" s="20">
        <f>Zakljucne!E602</f>
        <v>0</v>
      </c>
    </row>
    <row r="594" spans="1:1" ht="15" x14ac:dyDescent="0.25">
      <c r="A594" s="20">
        <f>Zakljucne!E603</f>
        <v>0</v>
      </c>
    </row>
    <row r="595" spans="1:1" ht="15" x14ac:dyDescent="0.25">
      <c r="A595" s="20">
        <f>Zakljucne!E604</f>
        <v>0</v>
      </c>
    </row>
    <row r="596" spans="1:1" ht="15" x14ac:dyDescent="0.25">
      <c r="A596" s="20">
        <f>Zakljucne!E605</f>
        <v>0</v>
      </c>
    </row>
    <row r="597" spans="1:1" ht="15" x14ac:dyDescent="0.25">
      <c r="A597" s="20">
        <f>Zakljucne!E606</f>
        <v>0</v>
      </c>
    </row>
    <row r="598" spans="1:1" ht="15" x14ac:dyDescent="0.25">
      <c r="A598" s="20">
        <f>Zakljucne!E607</f>
        <v>0</v>
      </c>
    </row>
    <row r="599" spans="1:1" ht="15" x14ac:dyDescent="0.25">
      <c r="A599" s="20">
        <f>Zakljucne!E608</f>
        <v>0</v>
      </c>
    </row>
    <row r="600" spans="1:1" ht="15" x14ac:dyDescent="0.25">
      <c r="A600" s="20">
        <f>Zakljucne!E609</f>
        <v>0</v>
      </c>
    </row>
    <row r="601" spans="1:1" ht="15" x14ac:dyDescent="0.25">
      <c r="A601" s="20">
        <f>Zakljucne!E610</f>
        <v>0</v>
      </c>
    </row>
    <row r="602" spans="1:1" ht="15" x14ac:dyDescent="0.25">
      <c r="A602" s="20">
        <f>Zakljucne!E611</f>
        <v>0</v>
      </c>
    </row>
    <row r="603" spans="1:1" ht="15" x14ac:dyDescent="0.25">
      <c r="A603" s="20">
        <f>Zakljucne!E612</f>
        <v>0</v>
      </c>
    </row>
    <row r="604" spans="1:1" ht="15" x14ac:dyDescent="0.25">
      <c r="A604" s="20">
        <f>Zakljucne!E613</f>
        <v>0</v>
      </c>
    </row>
    <row r="605" spans="1:1" ht="15" x14ac:dyDescent="0.25">
      <c r="A605" s="20">
        <f>Zakljucne!E614</f>
        <v>0</v>
      </c>
    </row>
    <row r="606" spans="1:1" ht="15" x14ac:dyDescent="0.25">
      <c r="A606" s="20">
        <f>Zakljucne!E615</f>
        <v>0</v>
      </c>
    </row>
    <row r="607" spans="1:1" ht="15" x14ac:dyDescent="0.25">
      <c r="A607" s="20">
        <f>Zakljucne!E616</f>
        <v>0</v>
      </c>
    </row>
    <row r="608" spans="1:1" ht="15" x14ac:dyDescent="0.25">
      <c r="A608" s="20">
        <f>Zakljucne!E617</f>
        <v>0</v>
      </c>
    </row>
    <row r="609" spans="1:1" ht="15" x14ac:dyDescent="0.25">
      <c r="A609" s="20">
        <f>Zakljucne!E618</f>
        <v>0</v>
      </c>
    </row>
    <row r="610" spans="1:1" ht="15" x14ac:dyDescent="0.25">
      <c r="A610" s="20">
        <f>Zakljucne!E619</f>
        <v>0</v>
      </c>
    </row>
    <row r="611" spans="1:1" ht="15" x14ac:dyDescent="0.25">
      <c r="A611" s="20">
        <f>Zakljucne!E620</f>
        <v>0</v>
      </c>
    </row>
    <row r="612" spans="1:1" ht="15" x14ac:dyDescent="0.25">
      <c r="A612" s="20">
        <f>Zakljucne!E621</f>
        <v>0</v>
      </c>
    </row>
    <row r="613" spans="1:1" ht="15" x14ac:dyDescent="0.25">
      <c r="A613" s="20">
        <f>Zakljucne!E622</f>
        <v>0</v>
      </c>
    </row>
    <row r="614" spans="1:1" ht="15" x14ac:dyDescent="0.25">
      <c r="A614" s="20">
        <f>Zakljucne!E623</f>
        <v>0</v>
      </c>
    </row>
    <row r="615" spans="1:1" ht="15" x14ac:dyDescent="0.25">
      <c r="A615" s="20">
        <f>Zakljucne!E624</f>
        <v>0</v>
      </c>
    </row>
    <row r="616" spans="1:1" ht="15" x14ac:dyDescent="0.25">
      <c r="A616" s="20">
        <f>Zakljucne!E625</f>
        <v>0</v>
      </c>
    </row>
    <row r="617" spans="1:1" ht="15" x14ac:dyDescent="0.25">
      <c r="A617" s="20">
        <f>Zakljucne!E626</f>
        <v>0</v>
      </c>
    </row>
    <row r="618" spans="1:1" ht="15" x14ac:dyDescent="0.25">
      <c r="A618" s="20">
        <f>Zakljucne!E627</f>
        <v>0</v>
      </c>
    </row>
    <row r="619" spans="1:1" ht="15" x14ac:dyDescent="0.25">
      <c r="A619" s="20">
        <f>Zakljucne!E628</f>
        <v>0</v>
      </c>
    </row>
    <row r="620" spans="1:1" ht="15" x14ac:dyDescent="0.25">
      <c r="A620" s="20">
        <f>Zakljucne!E629</f>
        <v>0</v>
      </c>
    </row>
    <row r="621" spans="1:1" ht="15" x14ac:dyDescent="0.25">
      <c r="A621" s="20">
        <f>Zakljucne!E630</f>
        <v>0</v>
      </c>
    </row>
    <row r="622" spans="1:1" ht="15" x14ac:dyDescent="0.25">
      <c r="A622" s="20">
        <f>Zakljucne!E631</f>
        <v>0</v>
      </c>
    </row>
    <row r="623" spans="1:1" ht="15" x14ac:dyDescent="0.25">
      <c r="A623" s="20">
        <f>Zakljucne!E632</f>
        <v>0</v>
      </c>
    </row>
    <row r="624" spans="1:1" ht="15" x14ac:dyDescent="0.25">
      <c r="A624" s="20">
        <f>Zakljucne!E633</f>
        <v>0</v>
      </c>
    </row>
    <row r="625" spans="1:1" ht="15" x14ac:dyDescent="0.25">
      <c r="A625" s="20">
        <f>Zakljucne!E634</f>
        <v>0</v>
      </c>
    </row>
    <row r="626" spans="1:1" ht="15" x14ac:dyDescent="0.25">
      <c r="A626" s="20">
        <f>Zakljucne!E635</f>
        <v>0</v>
      </c>
    </row>
    <row r="627" spans="1:1" ht="15" x14ac:dyDescent="0.25">
      <c r="A627" s="20">
        <f>Zakljucne!E636</f>
        <v>0</v>
      </c>
    </row>
    <row r="628" spans="1:1" ht="15" x14ac:dyDescent="0.25">
      <c r="A628" s="20">
        <f>Zakljucne!E637</f>
        <v>0</v>
      </c>
    </row>
    <row r="629" spans="1:1" ht="15" x14ac:dyDescent="0.25">
      <c r="A629" s="20">
        <f>Zakljucne!E638</f>
        <v>0</v>
      </c>
    </row>
    <row r="630" spans="1:1" ht="15" x14ac:dyDescent="0.25">
      <c r="A630" s="20">
        <f>Zakljucne!E639</f>
        <v>0</v>
      </c>
    </row>
    <row r="631" spans="1:1" ht="15" x14ac:dyDescent="0.25">
      <c r="A631" s="20">
        <f>Zakljucne!E640</f>
        <v>0</v>
      </c>
    </row>
    <row r="632" spans="1:1" ht="15" x14ac:dyDescent="0.25">
      <c r="A632" s="20">
        <f>Zakljucne!E641</f>
        <v>0</v>
      </c>
    </row>
    <row r="633" spans="1:1" ht="15" x14ac:dyDescent="0.25">
      <c r="A633" s="20">
        <f>Zakljucne!E642</f>
        <v>0</v>
      </c>
    </row>
    <row r="634" spans="1:1" ht="15" x14ac:dyDescent="0.25">
      <c r="A634" s="20">
        <f>Zakljucne!E643</f>
        <v>0</v>
      </c>
    </row>
    <row r="635" spans="1:1" ht="15" x14ac:dyDescent="0.25">
      <c r="A635" s="20">
        <f>Zakljucne!E644</f>
        <v>0</v>
      </c>
    </row>
    <row r="636" spans="1:1" ht="15" x14ac:dyDescent="0.25">
      <c r="A636" s="20">
        <f>Zakljucne!E645</f>
        <v>0</v>
      </c>
    </row>
    <row r="637" spans="1:1" ht="15" x14ac:dyDescent="0.25">
      <c r="A637" s="20">
        <f>Zakljucne!E646</f>
        <v>0</v>
      </c>
    </row>
    <row r="638" spans="1:1" ht="15" x14ac:dyDescent="0.25">
      <c r="A638" s="20">
        <f>Zakljucne!E647</f>
        <v>0</v>
      </c>
    </row>
    <row r="639" spans="1:1" ht="15" x14ac:dyDescent="0.25">
      <c r="A639" s="20">
        <f>Zakljucne!E648</f>
        <v>0</v>
      </c>
    </row>
    <row r="640" spans="1:1" ht="15" x14ac:dyDescent="0.25">
      <c r="A640" s="20">
        <f>Zakljucne!E649</f>
        <v>0</v>
      </c>
    </row>
    <row r="641" spans="1:1" ht="15" x14ac:dyDescent="0.25">
      <c r="A641" s="20">
        <f>Zakljucne!E650</f>
        <v>0</v>
      </c>
    </row>
    <row r="642" spans="1:1" ht="15" x14ac:dyDescent="0.25">
      <c r="A642" s="20">
        <f>Zakljucne!E651</f>
        <v>0</v>
      </c>
    </row>
    <row r="643" spans="1:1" ht="15" x14ac:dyDescent="0.25">
      <c r="A643" s="20">
        <f>Zakljucne!E652</f>
        <v>0</v>
      </c>
    </row>
    <row r="644" spans="1:1" ht="15" x14ac:dyDescent="0.25">
      <c r="A644" s="20">
        <f>Zakljucne!E653</f>
        <v>0</v>
      </c>
    </row>
    <row r="645" spans="1:1" ht="15" x14ac:dyDescent="0.25">
      <c r="A645" s="20">
        <f>Zakljucne!E654</f>
        <v>0</v>
      </c>
    </row>
    <row r="646" spans="1:1" ht="15" x14ac:dyDescent="0.25">
      <c r="A646" s="20">
        <f>Zakljucne!E655</f>
        <v>0</v>
      </c>
    </row>
    <row r="647" spans="1:1" ht="15" x14ac:dyDescent="0.25">
      <c r="A647" s="20">
        <f>Zakljucne!E656</f>
        <v>0</v>
      </c>
    </row>
    <row r="648" spans="1:1" ht="15" x14ac:dyDescent="0.25">
      <c r="A648" s="20">
        <f>Zakljucne!E657</f>
        <v>0</v>
      </c>
    </row>
    <row r="649" spans="1:1" ht="15" x14ac:dyDescent="0.25">
      <c r="A649" s="20">
        <f>Zakljucne!E658</f>
        <v>0</v>
      </c>
    </row>
    <row r="650" spans="1:1" ht="15" x14ac:dyDescent="0.25">
      <c r="A650" s="20">
        <f>Zakljucne!E659</f>
        <v>0</v>
      </c>
    </row>
    <row r="651" spans="1:1" ht="15" x14ac:dyDescent="0.25">
      <c r="A651" s="20">
        <f>Zakljucne!E660</f>
        <v>0</v>
      </c>
    </row>
    <row r="652" spans="1:1" ht="15" x14ac:dyDescent="0.25">
      <c r="A652" s="20">
        <f>Zakljucne!E661</f>
        <v>0</v>
      </c>
    </row>
    <row r="653" spans="1:1" ht="15" x14ac:dyDescent="0.25">
      <c r="A653" s="20">
        <f>Zakljucne!E662</f>
        <v>0</v>
      </c>
    </row>
    <row r="654" spans="1:1" ht="15" x14ac:dyDescent="0.25">
      <c r="A654" s="20">
        <f>Zakljucne!E663</f>
        <v>0</v>
      </c>
    </row>
    <row r="655" spans="1:1" ht="15" x14ac:dyDescent="0.25">
      <c r="A655" s="20">
        <f>Zakljucne!E664</f>
        <v>0</v>
      </c>
    </row>
    <row r="656" spans="1:1" ht="15" x14ac:dyDescent="0.25">
      <c r="A656" s="20">
        <f>Zakljucne!E665</f>
        <v>0</v>
      </c>
    </row>
    <row r="657" spans="1:1" ht="15" x14ac:dyDescent="0.25">
      <c r="A657" s="20">
        <f>Zakljucne!E666</f>
        <v>0</v>
      </c>
    </row>
    <row r="658" spans="1:1" ht="15" x14ac:dyDescent="0.25">
      <c r="A658" s="20">
        <f>Zakljucne!E667</f>
        <v>0</v>
      </c>
    </row>
    <row r="659" spans="1:1" ht="15" x14ac:dyDescent="0.25">
      <c r="A659" s="20">
        <f>Zakljucne!E668</f>
        <v>0</v>
      </c>
    </row>
    <row r="660" spans="1:1" ht="15" x14ac:dyDescent="0.25">
      <c r="A660" s="20">
        <f>Zakljucne!E669</f>
        <v>0</v>
      </c>
    </row>
    <row r="661" spans="1:1" ht="15" x14ac:dyDescent="0.25">
      <c r="A661" s="20">
        <f>Zakljucne!E670</f>
        <v>0</v>
      </c>
    </row>
    <row r="662" spans="1:1" ht="15" x14ac:dyDescent="0.25">
      <c r="A662" s="20">
        <f>Zakljucne!E671</f>
        <v>0</v>
      </c>
    </row>
    <row r="663" spans="1:1" ht="15" x14ac:dyDescent="0.25">
      <c r="A663" s="20">
        <f>Zakljucne!E672</f>
        <v>0</v>
      </c>
    </row>
    <row r="664" spans="1:1" ht="15" x14ac:dyDescent="0.25">
      <c r="A664" s="20">
        <f>Zakljucne!E673</f>
        <v>0</v>
      </c>
    </row>
    <row r="665" spans="1:1" ht="15" x14ac:dyDescent="0.25">
      <c r="A665" s="20">
        <f>Zakljucne!E674</f>
        <v>0</v>
      </c>
    </row>
    <row r="666" spans="1:1" ht="15" x14ac:dyDescent="0.25">
      <c r="A666" s="20">
        <f>Zakljucne!E675</f>
        <v>0</v>
      </c>
    </row>
    <row r="667" spans="1:1" ht="15" x14ac:dyDescent="0.25">
      <c r="A667" s="20">
        <f>Zakljucne!E676</f>
        <v>0</v>
      </c>
    </row>
    <row r="668" spans="1:1" ht="15" x14ac:dyDescent="0.25">
      <c r="A668" s="20">
        <f>Zakljucne!E677</f>
        <v>0</v>
      </c>
    </row>
    <row r="669" spans="1:1" ht="15" x14ac:dyDescent="0.25">
      <c r="A669" s="20">
        <f>Zakljucne!E678</f>
        <v>0</v>
      </c>
    </row>
    <row r="670" spans="1:1" ht="15" x14ac:dyDescent="0.25">
      <c r="A670" s="20">
        <f>Zakljucne!E679</f>
        <v>0</v>
      </c>
    </row>
    <row r="671" spans="1:1" ht="15" x14ac:dyDescent="0.25">
      <c r="A671" s="20">
        <f>Zakljucne!E680</f>
        <v>0</v>
      </c>
    </row>
    <row r="672" spans="1:1" ht="15" x14ac:dyDescent="0.25">
      <c r="A672" s="20">
        <f>Zakljucne!E681</f>
        <v>0</v>
      </c>
    </row>
    <row r="673" spans="1:1" ht="15" x14ac:dyDescent="0.25">
      <c r="A673" s="20">
        <f>Zakljucne!E682</f>
        <v>0</v>
      </c>
    </row>
    <row r="674" spans="1:1" ht="15" x14ac:dyDescent="0.25">
      <c r="A674" s="20">
        <f>Zakljucne!E683</f>
        <v>0</v>
      </c>
    </row>
    <row r="675" spans="1:1" ht="15" x14ac:dyDescent="0.25">
      <c r="A675" s="20">
        <f>Zakljucne!E684</f>
        <v>0</v>
      </c>
    </row>
    <row r="676" spans="1:1" ht="15" x14ac:dyDescent="0.25">
      <c r="A676" s="20">
        <f>Zakljucne!E685</f>
        <v>0</v>
      </c>
    </row>
    <row r="677" spans="1:1" ht="15" x14ac:dyDescent="0.25">
      <c r="A677" s="20">
        <f>Zakljucne!E686</f>
        <v>0</v>
      </c>
    </row>
    <row r="678" spans="1:1" ht="15" x14ac:dyDescent="0.25">
      <c r="A678" s="20">
        <f>Zakljucne!E687</f>
        <v>0</v>
      </c>
    </row>
    <row r="679" spans="1:1" ht="15" x14ac:dyDescent="0.25">
      <c r="A679" s="20">
        <f>Zakljucne!E688</f>
        <v>0</v>
      </c>
    </row>
    <row r="680" spans="1:1" ht="15" x14ac:dyDescent="0.25">
      <c r="A680" s="20">
        <f>Zakljucne!E689</f>
        <v>0</v>
      </c>
    </row>
    <row r="681" spans="1:1" ht="15" x14ac:dyDescent="0.25">
      <c r="A681" s="20">
        <f>Zakljucne!E690</f>
        <v>0</v>
      </c>
    </row>
    <row r="682" spans="1:1" ht="15" x14ac:dyDescent="0.25">
      <c r="A682" s="20">
        <f>Zakljucne!E691</f>
        <v>0</v>
      </c>
    </row>
    <row r="683" spans="1:1" ht="15" x14ac:dyDescent="0.25">
      <c r="A683" s="20">
        <f>Zakljucne!E692</f>
        <v>0</v>
      </c>
    </row>
    <row r="684" spans="1:1" ht="15" x14ac:dyDescent="0.25">
      <c r="A684" s="20">
        <f>Zakljucne!E693</f>
        <v>0</v>
      </c>
    </row>
    <row r="685" spans="1:1" ht="15" x14ac:dyDescent="0.25">
      <c r="A685" s="20">
        <f>Zakljucne!E694</f>
        <v>0</v>
      </c>
    </row>
    <row r="686" spans="1:1" ht="15" x14ac:dyDescent="0.25">
      <c r="A686" s="20">
        <f>Zakljucne!E695</f>
        <v>0</v>
      </c>
    </row>
    <row r="687" spans="1:1" ht="15" x14ac:dyDescent="0.25">
      <c r="A687" s="20">
        <f>Zakljucne!E696</f>
        <v>0</v>
      </c>
    </row>
    <row r="688" spans="1:1" ht="15" x14ac:dyDescent="0.25">
      <c r="A688" s="20">
        <f>Zakljucne!E697</f>
        <v>0</v>
      </c>
    </row>
    <row r="689" spans="1:1" ht="15" x14ac:dyDescent="0.25">
      <c r="A689" s="20">
        <f>Zakljucne!E698</f>
        <v>0</v>
      </c>
    </row>
    <row r="690" spans="1:1" ht="15" x14ac:dyDescent="0.25">
      <c r="A690" s="20">
        <f>Zakljucne!E699</f>
        <v>0</v>
      </c>
    </row>
    <row r="691" spans="1:1" ht="15" x14ac:dyDescent="0.25">
      <c r="A691" s="20">
        <f>Zakljucne!E700</f>
        <v>0</v>
      </c>
    </row>
    <row r="692" spans="1:1" ht="15" x14ac:dyDescent="0.25">
      <c r="A692" s="20">
        <f>Zakljucne!E701</f>
        <v>0</v>
      </c>
    </row>
    <row r="693" spans="1:1" ht="15" x14ac:dyDescent="0.25">
      <c r="A693" s="20">
        <f>Zakljucne!E702</f>
        <v>0</v>
      </c>
    </row>
    <row r="694" spans="1:1" ht="15" x14ac:dyDescent="0.25">
      <c r="A694" s="20">
        <f>Zakljucne!E703</f>
        <v>0</v>
      </c>
    </row>
    <row r="695" spans="1:1" ht="15" x14ac:dyDescent="0.25">
      <c r="A695" s="20">
        <f>Zakljucne!E704</f>
        <v>0</v>
      </c>
    </row>
    <row r="696" spans="1:1" ht="15" x14ac:dyDescent="0.25">
      <c r="A696" s="20">
        <f>Zakljucne!E705</f>
        <v>0</v>
      </c>
    </row>
    <row r="697" spans="1:1" ht="15" x14ac:dyDescent="0.25">
      <c r="A697" s="20">
        <f>Zakljucne!E706</f>
        <v>0</v>
      </c>
    </row>
    <row r="698" spans="1:1" ht="15" x14ac:dyDescent="0.25">
      <c r="A698" s="20">
        <f>Zakljucne!E707</f>
        <v>0</v>
      </c>
    </row>
    <row r="699" spans="1:1" ht="15" x14ac:dyDescent="0.25">
      <c r="A699" s="20">
        <f>Zakljucne!E708</f>
        <v>0</v>
      </c>
    </row>
    <row r="700" spans="1:1" ht="15" x14ac:dyDescent="0.25">
      <c r="A700" s="20">
        <f>Zakljucne!E709</f>
        <v>0</v>
      </c>
    </row>
    <row r="701" spans="1:1" ht="15" x14ac:dyDescent="0.25">
      <c r="A701" s="20">
        <f>Zakljucne!E710</f>
        <v>0</v>
      </c>
    </row>
    <row r="702" spans="1:1" ht="15" x14ac:dyDescent="0.25">
      <c r="A702" s="20">
        <f>Zakljucne!E711</f>
        <v>0</v>
      </c>
    </row>
    <row r="703" spans="1:1" ht="15" x14ac:dyDescent="0.25">
      <c r="A703" s="20">
        <f>Zakljucne!E712</f>
        <v>0</v>
      </c>
    </row>
    <row r="704" spans="1:1" ht="15" x14ac:dyDescent="0.25">
      <c r="A704" s="20">
        <f>Zakljucne!E713</f>
        <v>0</v>
      </c>
    </row>
    <row r="705" spans="1:1" ht="15" x14ac:dyDescent="0.25">
      <c r="A705" s="20">
        <f>Zakljucne!E714</f>
        <v>0</v>
      </c>
    </row>
    <row r="706" spans="1:1" ht="15" x14ac:dyDescent="0.25">
      <c r="A706" s="20">
        <f>Zakljucne!E715</f>
        <v>0</v>
      </c>
    </row>
    <row r="707" spans="1:1" ht="15" x14ac:dyDescent="0.25">
      <c r="A707" s="20">
        <f>Zakljucne!E716</f>
        <v>0</v>
      </c>
    </row>
    <row r="708" spans="1:1" ht="15" x14ac:dyDescent="0.25">
      <c r="A708" s="20">
        <f>Zakljucne!E717</f>
        <v>0</v>
      </c>
    </row>
    <row r="709" spans="1:1" ht="15" x14ac:dyDescent="0.25">
      <c r="A709" s="20">
        <f>Zakljucne!E718</f>
        <v>0</v>
      </c>
    </row>
    <row r="710" spans="1:1" ht="15" x14ac:dyDescent="0.25">
      <c r="A710" s="20">
        <f>Zakljucne!E719</f>
        <v>0</v>
      </c>
    </row>
    <row r="711" spans="1:1" ht="15" x14ac:dyDescent="0.25">
      <c r="A711" s="20">
        <f>Zakljucne!E720</f>
        <v>0</v>
      </c>
    </row>
    <row r="712" spans="1:1" ht="15" x14ac:dyDescent="0.25">
      <c r="A712" s="20">
        <f>Zakljucne!E721</f>
        <v>0</v>
      </c>
    </row>
    <row r="713" spans="1:1" ht="15" x14ac:dyDescent="0.25">
      <c r="A713" s="20">
        <f>Zakljucne!E722</f>
        <v>0</v>
      </c>
    </row>
    <row r="714" spans="1:1" ht="15" x14ac:dyDescent="0.25">
      <c r="A714" s="20">
        <f>Zakljucne!E723</f>
        <v>0</v>
      </c>
    </row>
    <row r="715" spans="1:1" ht="15" x14ac:dyDescent="0.25">
      <c r="A715" s="20">
        <f>Zakljucne!E724</f>
        <v>0</v>
      </c>
    </row>
    <row r="716" spans="1:1" ht="15" x14ac:dyDescent="0.25">
      <c r="A716" s="20">
        <f>Zakljucne!E725</f>
        <v>0</v>
      </c>
    </row>
    <row r="717" spans="1:1" ht="15" x14ac:dyDescent="0.25">
      <c r="A717" s="20">
        <f>Zakljucne!E726</f>
        <v>0</v>
      </c>
    </row>
    <row r="718" spans="1:1" ht="15" x14ac:dyDescent="0.25">
      <c r="A718" s="20">
        <f>Zakljucne!E727</f>
        <v>0</v>
      </c>
    </row>
    <row r="719" spans="1:1" ht="15" x14ac:dyDescent="0.25">
      <c r="A719" s="20">
        <f>Zakljucne!E728</f>
        <v>0</v>
      </c>
    </row>
    <row r="720" spans="1:1" ht="15" x14ac:dyDescent="0.25">
      <c r="A720" s="20">
        <f>Zakljucne!E729</f>
        <v>0</v>
      </c>
    </row>
    <row r="721" spans="1:1" ht="15" x14ac:dyDescent="0.25">
      <c r="A721" s="20">
        <f>Zakljucne!E730</f>
        <v>0</v>
      </c>
    </row>
    <row r="722" spans="1:1" ht="15" x14ac:dyDescent="0.25">
      <c r="A722" s="20">
        <f>Zakljucne!E731</f>
        <v>0</v>
      </c>
    </row>
    <row r="723" spans="1:1" ht="15" x14ac:dyDescent="0.25">
      <c r="A723" s="20">
        <f>Zakljucne!E732</f>
        <v>0</v>
      </c>
    </row>
    <row r="724" spans="1:1" ht="15" x14ac:dyDescent="0.25">
      <c r="A724" s="20">
        <f>Zakljucne!E733</f>
        <v>0</v>
      </c>
    </row>
    <row r="725" spans="1:1" ht="15" x14ac:dyDescent="0.25">
      <c r="A725" s="20">
        <f>Zakljucne!E734</f>
        <v>0</v>
      </c>
    </row>
    <row r="726" spans="1:1" ht="15" x14ac:dyDescent="0.25">
      <c r="A726" s="20">
        <f>Zakljucne!E735</f>
        <v>0</v>
      </c>
    </row>
    <row r="727" spans="1:1" ht="15" x14ac:dyDescent="0.25">
      <c r="A727" s="20">
        <f>Zakljucne!E736</f>
        <v>0</v>
      </c>
    </row>
    <row r="728" spans="1:1" ht="15" x14ac:dyDescent="0.25">
      <c r="A728" s="20">
        <f>Zakljucne!E737</f>
        <v>0</v>
      </c>
    </row>
    <row r="729" spans="1:1" ht="15" x14ac:dyDescent="0.25">
      <c r="A729" s="20">
        <f>Zakljucne!E738</f>
        <v>0</v>
      </c>
    </row>
    <row r="730" spans="1:1" ht="15" x14ac:dyDescent="0.25">
      <c r="A730" s="20">
        <f>Zakljucne!E739</f>
        <v>0</v>
      </c>
    </row>
    <row r="731" spans="1:1" ht="15" x14ac:dyDescent="0.25">
      <c r="A731" s="20">
        <f>Zakljucne!E740</f>
        <v>0</v>
      </c>
    </row>
    <row r="732" spans="1:1" ht="15" x14ac:dyDescent="0.25">
      <c r="A732" s="20">
        <f>Zakljucne!E741</f>
        <v>0</v>
      </c>
    </row>
    <row r="733" spans="1:1" ht="15" x14ac:dyDescent="0.25">
      <c r="A733" s="20">
        <f>Zakljucne!E742</f>
        <v>0</v>
      </c>
    </row>
    <row r="734" spans="1:1" ht="15" x14ac:dyDescent="0.25">
      <c r="A734" s="20">
        <f>Zakljucne!E743</f>
        <v>0</v>
      </c>
    </row>
    <row r="735" spans="1:1" ht="15" x14ac:dyDescent="0.25">
      <c r="A735" s="20">
        <f>Zakljucne!E744</f>
        <v>0</v>
      </c>
    </row>
    <row r="736" spans="1:1" ht="15" x14ac:dyDescent="0.25">
      <c r="A736" s="20">
        <f>Zakljucne!E745</f>
        <v>0</v>
      </c>
    </row>
    <row r="737" spans="1:1" ht="15" x14ac:dyDescent="0.25">
      <c r="A737" s="20">
        <f>Zakljucne!E746</f>
        <v>0</v>
      </c>
    </row>
    <row r="738" spans="1:1" ht="15" x14ac:dyDescent="0.25">
      <c r="A738" s="20">
        <f>Zakljucne!E747</f>
        <v>0</v>
      </c>
    </row>
    <row r="739" spans="1:1" ht="15" x14ac:dyDescent="0.25">
      <c r="A739" s="20">
        <f>Zakljucne!E748</f>
        <v>0</v>
      </c>
    </row>
    <row r="740" spans="1:1" ht="15" x14ac:dyDescent="0.25">
      <c r="A740" s="20">
        <f>Zakljucne!E749</f>
        <v>0</v>
      </c>
    </row>
    <row r="741" spans="1:1" ht="15" x14ac:dyDescent="0.25">
      <c r="A741" s="20">
        <f>Zakljucne!E750</f>
        <v>0</v>
      </c>
    </row>
    <row r="742" spans="1:1" ht="15" x14ac:dyDescent="0.25">
      <c r="A742" s="20">
        <f>Zakljucne!E751</f>
        <v>0</v>
      </c>
    </row>
    <row r="743" spans="1:1" ht="15" x14ac:dyDescent="0.25">
      <c r="A743" s="20">
        <f>Zakljucne!E752</f>
        <v>0</v>
      </c>
    </row>
    <row r="744" spans="1:1" ht="15" x14ac:dyDescent="0.25">
      <c r="A744" s="20">
        <f>Zakljucne!E753</f>
        <v>0</v>
      </c>
    </row>
    <row r="745" spans="1:1" ht="15" x14ac:dyDescent="0.25">
      <c r="A745" s="20">
        <f>Zakljucne!E754</f>
        <v>0</v>
      </c>
    </row>
    <row r="746" spans="1:1" ht="15" x14ac:dyDescent="0.25">
      <c r="A746" s="20">
        <f>Zakljucne!E755</f>
        <v>0</v>
      </c>
    </row>
    <row r="747" spans="1:1" ht="15" x14ac:dyDescent="0.25">
      <c r="A747" s="20">
        <f>Zakljucne!E756</f>
        <v>0</v>
      </c>
    </row>
    <row r="748" spans="1:1" ht="15" x14ac:dyDescent="0.25">
      <c r="A748" s="20">
        <f>Zakljucne!E757</f>
        <v>0</v>
      </c>
    </row>
    <row r="749" spans="1:1" ht="15" x14ac:dyDescent="0.25">
      <c r="A749" s="20">
        <f>Zakljucne!E758</f>
        <v>0</v>
      </c>
    </row>
    <row r="750" spans="1:1" ht="15" x14ac:dyDescent="0.25">
      <c r="A750" s="20">
        <f>Zakljucne!E759</f>
        <v>0</v>
      </c>
    </row>
    <row r="751" spans="1:1" ht="15" x14ac:dyDescent="0.25">
      <c r="A751" s="20">
        <f>Zakljucne!E760</f>
        <v>0</v>
      </c>
    </row>
    <row r="752" spans="1:1" ht="15" x14ac:dyDescent="0.25">
      <c r="A752" s="20">
        <f>Zakljucne!E761</f>
        <v>0</v>
      </c>
    </row>
    <row r="753" spans="1:1" ht="15" x14ac:dyDescent="0.25">
      <c r="A753" s="20">
        <f>Zakljucne!E762</f>
        <v>0</v>
      </c>
    </row>
    <row r="754" spans="1:1" ht="15" x14ac:dyDescent="0.25">
      <c r="A754" s="20">
        <f>Zakljucne!E763</f>
        <v>0</v>
      </c>
    </row>
    <row r="755" spans="1:1" ht="15" x14ac:dyDescent="0.25">
      <c r="A755" s="20">
        <f>Zakljucne!E764</f>
        <v>0</v>
      </c>
    </row>
    <row r="756" spans="1:1" ht="15" x14ac:dyDescent="0.25">
      <c r="A756" s="20">
        <f>Zakljucne!E765</f>
        <v>0</v>
      </c>
    </row>
    <row r="757" spans="1:1" ht="15" x14ac:dyDescent="0.25">
      <c r="A757" s="20">
        <f>Zakljucne!E766</f>
        <v>0</v>
      </c>
    </row>
    <row r="758" spans="1:1" ht="15" x14ac:dyDescent="0.25">
      <c r="A758" s="20">
        <f>Zakljucne!E767</f>
        <v>0</v>
      </c>
    </row>
    <row r="759" spans="1:1" ht="15" x14ac:dyDescent="0.25">
      <c r="A759" s="20">
        <f>Zakljucne!E768</f>
        <v>0</v>
      </c>
    </row>
    <row r="760" spans="1:1" ht="15" x14ac:dyDescent="0.25">
      <c r="A760" s="20">
        <f>Zakljucne!E769</f>
        <v>0</v>
      </c>
    </row>
    <row r="761" spans="1:1" ht="15" x14ac:dyDescent="0.25">
      <c r="A761" s="20">
        <f>Zakljucne!E770</f>
        <v>0</v>
      </c>
    </row>
    <row r="762" spans="1:1" ht="15" x14ac:dyDescent="0.25">
      <c r="A762" s="20">
        <f>Zakljucne!E771</f>
        <v>0</v>
      </c>
    </row>
    <row r="763" spans="1:1" ht="15" x14ac:dyDescent="0.25">
      <c r="A763" s="20">
        <f>Zakljucne!E772</f>
        <v>0</v>
      </c>
    </row>
    <row r="764" spans="1:1" ht="15" x14ac:dyDescent="0.25">
      <c r="A764" s="20">
        <f>Zakljucne!E773</f>
        <v>0</v>
      </c>
    </row>
    <row r="765" spans="1:1" ht="15" x14ac:dyDescent="0.25">
      <c r="A765" s="20">
        <f>Zakljucne!E774</f>
        <v>0</v>
      </c>
    </row>
    <row r="766" spans="1:1" ht="15" x14ac:dyDescent="0.25">
      <c r="A766" s="20">
        <f>Zakljucne!E775</f>
        <v>0</v>
      </c>
    </row>
    <row r="767" spans="1:1" ht="15" x14ac:dyDescent="0.25">
      <c r="A767" s="20">
        <f>Zakljucne!E776</f>
        <v>0</v>
      </c>
    </row>
    <row r="768" spans="1:1" ht="15" x14ac:dyDescent="0.25">
      <c r="A768" s="20">
        <f>Zakljucne!E777</f>
        <v>0</v>
      </c>
    </row>
    <row r="769" spans="1:1" ht="15" x14ac:dyDescent="0.25">
      <c r="A769" s="20">
        <f>Zakljucne!E778</f>
        <v>0</v>
      </c>
    </row>
    <row r="770" spans="1:1" ht="15" x14ac:dyDescent="0.25">
      <c r="A770" s="20">
        <f>Zakljucne!E779</f>
        <v>0</v>
      </c>
    </row>
    <row r="771" spans="1:1" ht="15" x14ac:dyDescent="0.25">
      <c r="A771" s="20">
        <f>Zakljucne!E780</f>
        <v>0</v>
      </c>
    </row>
    <row r="772" spans="1:1" ht="15" x14ac:dyDescent="0.25">
      <c r="A772" s="20">
        <f>Zakljucne!E781</f>
        <v>0</v>
      </c>
    </row>
    <row r="773" spans="1:1" ht="15" x14ac:dyDescent="0.25">
      <c r="A773" s="20">
        <f>Zakljucne!E782</f>
        <v>0</v>
      </c>
    </row>
    <row r="774" spans="1:1" ht="15" x14ac:dyDescent="0.25">
      <c r="A774" s="20">
        <f>Zakljucne!E783</f>
        <v>0</v>
      </c>
    </row>
    <row r="775" spans="1:1" ht="15" x14ac:dyDescent="0.25">
      <c r="A775" s="20">
        <f>Zakljucne!E784</f>
        <v>0</v>
      </c>
    </row>
    <row r="776" spans="1:1" ht="15" x14ac:dyDescent="0.25">
      <c r="A776" s="20">
        <f>Zakljucne!E785</f>
        <v>0</v>
      </c>
    </row>
    <row r="777" spans="1:1" ht="15" x14ac:dyDescent="0.25">
      <c r="A777" s="20">
        <f>Zakljucne!E786</f>
        <v>0</v>
      </c>
    </row>
    <row r="778" spans="1:1" ht="15" x14ac:dyDescent="0.25">
      <c r="A778" s="20">
        <f>Zakljucne!E787</f>
        <v>0</v>
      </c>
    </row>
    <row r="779" spans="1:1" ht="15" x14ac:dyDescent="0.25">
      <c r="A779" s="20">
        <f>Zakljucne!E788</f>
        <v>0</v>
      </c>
    </row>
    <row r="780" spans="1:1" ht="15" x14ac:dyDescent="0.25">
      <c r="A780" s="20">
        <f>Zakljucne!E789</f>
        <v>0</v>
      </c>
    </row>
    <row r="781" spans="1:1" ht="15" x14ac:dyDescent="0.25">
      <c r="A781" s="20">
        <f>Zakljucne!E790</f>
        <v>0</v>
      </c>
    </row>
    <row r="782" spans="1:1" ht="15" x14ac:dyDescent="0.25">
      <c r="A782" s="20">
        <f>Zakljucne!E791</f>
        <v>0</v>
      </c>
    </row>
    <row r="783" spans="1:1" ht="15" x14ac:dyDescent="0.25">
      <c r="A783" s="20">
        <f>Zakljucne!E792</f>
        <v>0</v>
      </c>
    </row>
    <row r="784" spans="1:1" ht="15" x14ac:dyDescent="0.25">
      <c r="A784" s="20">
        <f>Zakljucne!E793</f>
        <v>0</v>
      </c>
    </row>
    <row r="785" spans="1:1" ht="15" x14ac:dyDescent="0.25">
      <c r="A785" s="20">
        <f>Zakljucne!E794</f>
        <v>0</v>
      </c>
    </row>
    <row r="786" spans="1:1" ht="15" x14ac:dyDescent="0.25">
      <c r="A786" s="20">
        <f>Zakljucne!E795</f>
        <v>0</v>
      </c>
    </row>
    <row r="787" spans="1:1" ht="15" x14ac:dyDescent="0.25">
      <c r="A787" s="20">
        <f>Zakljucne!E796</f>
        <v>0</v>
      </c>
    </row>
    <row r="788" spans="1:1" ht="15" x14ac:dyDescent="0.25">
      <c r="A788" s="20">
        <f>Zakljucne!E797</f>
        <v>0</v>
      </c>
    </row>
    <row r="789" spans="1:1" ht="15" x14ac:dyDescent="0.25">
      <c r="A789" s="20">
        <f>Zakljucne!E798</f>
        <v>0</v>
      </c>
    </row>
    <row r="790" spans="1:1" ht="15" x14ac:dyDescent="0.25">
      <c r="A790" s="20">
        <f>Zakljucne!E799</f>
        <v>0</v>
      </c>
    </row>
    <row r="791" spans="1:1" ht="15" x14ac:dyDescent="0.25">
      <c r="A791" s="20">
        <f>Zakljucne!E800</f>
        <v>0</v>
      </c>
    </row>
    <row r="792" spans="1:1" ht="15" x14ac:dyDescent="0.25">
      <c r="A792" s="20">
        <f>Zakljucne!E801</f>
        <v>0</v>
      </c>
    </row>
    <row r="793" spans="1:1" ht="15" x14ac:dyDescent="0.25">
      <c r="A793" s="20">
        <f>Zakljucne!E802</f>
        <v>0</v>
      </c>
    </row>
    <row r="794" spans="1:1" ht="15" x14ac:dyDescent="0.25">
      <c r="A794" s="20">
        <f>Zakljucne!E803</f>
        <v>0</v>
      </c>
    </row>
    <row r="795" spans="1:1" ht="15" x14ac:dyDescent="0.25">
      <c r="A795" s="20">
        <f>Zakljucne!E804</f>
        <v>0</v>
      </c>
    </row>
    <row r="796" spans="1:1" ht="15" x14ac:dyDescent="0.25">
      <c r="A796" s="20">
        <f>Zakljucne!E805</f>
        <v>0</v>
      </c>
    </row>
    <row r="797" spans="1:1" ht="15" x14ac:dyDescent="0.25">
      <c r="A797" s="20">
        <f>Zakljucne!E806</f>
        <v>0</v>
      </c>
    </row>
    <row r="798" spans="1:1" ht="15" x14ac:dyDescent="0.25">
      <c r="A798" s="20">
        <f>Zakljucne!E807</f>
        <v>0</v>
      </c>
    </row>
    <row r="799" spans="1:1" ht="15" x14ac:dyDescent="0.25">
      <c r="A799" s="20">
        <f>Zakljucne!E808</f>
        <v>0</v>
      </c>
    </row>
    <row r="800" spans="1:1" ht="15" x14ac:dyDescent="0.25">
      <c r="A800" s="20">
        <f>Zakljucne!E809</f>
        <v>0</v>
      </c>
    </row>
    <row r="801" spans="1:1" ht="15" x14ac:dyDescent="0.25">
      <c r="A801" s="20">
        <f>Zakljucne!E810</f>
        <v>0</v>
      </c>
    </row>
    <row r="802" spans="1:1" ht="15" x14ac:dyDescent="0.25">
      <c r="A802" s="20">
        <f>Zakljucne!E811</f>
        <v>0</v>
      </c>
    </row>
    <row r="803" spans="1:1" ht="15" x14ac:dyDescent="0.25">
      <c r="A803" s="20">
        <f>Zakljucne!E812</f>
        <v>0</v>
      </c>
    </row>
    <row r="804" spans="1:1" ht="15" x14ac:dyDescent="0.25">
      <c r="A804" s="20">
        <f>Zakljucne!E813</f>
        <v>0</v>
      </c>
    </row>
    <row r="805" spans="1:1" ht="15" x14ac:dyDescent="0.25">
      <c r="A805" s="20">
        <f>Zakljucne!E814</f>
        <v>0</v>
      </c>
    </row>
    <row r="806" spans="1:1" ht="15" x14ac:dyDescent="0.25">
      <c r="A806" s="20">
        <f>Zakljucne!E815</f>
        <v>0</v>
      </c>
    </row>
    <row r="807" spans="1:1" ht="15" x14ac:dyDescent="0.25">
      <c r="A807" s="20">
        <f>Zakljucne!E816</f>
        <v>0</v>
      </c>
    </row>
    <row r="808" spans="1:1" ht="15" x14ac:dyDescent="0.25">
      <c r="A808" s="20">
        <f>Zakljucne!E817</f>
        <v>0</v>
      </c>
    </row>
    <row r="809" spans="1:1" ht="15" x14ac:dyDescent="0.25">
      <c r="A809" s="20">
        <f>Zakljucne!E818</f>
        <v>0</v>
      </c>
    </row>
    <row r="810" spans="1:1" ht="15" x14ac:dyDescent="0.25">
      <c r="A810" s="20">
        <f>Zakljucne!E819</f>
        <v>0</v>
      </c>
    </row>
    <row r="811" spans="1:1" ht="15" x14ac:dyDescent="0.25">
      <c r="A811" s="20">
        <f>Zakljucne!E820</f>
        <v>0</v>
      </c>
    </row>
    <row r="812" spans="1:1" ht="15" x14ac:dyDescent="0.25">
      <c r="A812" s="20">
        <f>Zakljucne!E821</f>
        <v>0</v>
      </c>
    </row>
    <row r="813" spans="1:1" ht="15" x14ac:dyDescent="0.25">
      <c r="A813" s="20">
        <f>Zakljucne!E822</f>
        <v>0</v>
      </c>
    </row>
    <row r="814" spans="1:1" ht="15" x14ac:dyDescent="0.25">
      <c r="A814" s="20">
        <f>Zakljucne!E823</f>
        <v>0</v>
      </c>
    </row>
    <row r="815" spans="1:1" ht="15" x14ac:dyDescent="0.25">
      <c r="A815" s="20">
        <f>Zakljucne!E824</f>
        <v>0</v>
      </c>
    </row>
    <row r="816" spans="1:1" ht="15" x14ac:dyDescent="0.25">
      <c r="A816" s="20">
        <f>Zakljucne!E825</f>
        <v>0</v>
      </c>
    </row>
    <row r="817" spans="1:1" ht="15" x14ac:dyDescent="0.25">
      <c r="A817" s="20">
        <f>Zakljucne!E826</f>
        <v>0</v>
      </c>
    </row>
    <row r="818" spans="1:1" ht="15" x14ac:dyDescent="0.25">
      <c r="A818" s="20">
        <f>Zakljucne!E827</f>
        <v>0</v>
      </c>
    </row>
    <row r="819" spans="1:1" ht="15" x14ac:dyDescent="0.25">
      <c r="A819" s="20">
        <f>Zakljucne!E828</f>
        <v>0</v>
      </c>
    </row>
    <row r="820" spans="1:1" ht="15" x14ac:dyDescent="0.25">
      <c r="A820" s="20">
        <f>Zakljucne!E829</f>
        <v>0</v>
      </c>
    </row>
    <row r="821" spans="1:1" ht="15" x14ac:dyDescent="0.25">
      <c r="A821" s="20">
        <f>Zakljucne!E830</f>
        <v>0</v>
      </c>
    </row>
    <row r="822" spans="1:1" ht="15" x14ac:dyDescent="0.25">
      <c r="A822" s="20">
        <f>Zakljucne!E831</f>
        <v>0</v>
      </c>
    </row>
    <row r="823" spans="1:1" ht="15" x14ac:dyDescent="0.25">
      <c r="A823" s="20">
        <f>Zakljucne!E832</f>
        <v>0</v>
      </c>
    </row>
    <row r="824" spans="1:1" ht="15" x14ac:dyDescent="0.25">
      <c r="A824" s="20">
        <f>Zakljucne!E833</f>
        <v>0</v>
      </c>
    </row>
    <row r="825" spans="1:1" ht="15" x14ac:dyDescent="0.25">
      <c r="A825" s="20">
        <f>Zakljucne!E834</f>
        <v>0</v>
      </c>
    </row>
    <row r="826" spans="1:1" ht="15" x14ac:dyDescent="0.25">
      <c r="A826" s="20">
        <f>Zakljucne!E835</f>
        <v>0</v>
      </c>
    </row>
    <row r="827" spans="1:1" ht="15" x14ac:dyDescent="0.25">
      <c r="A827" s="20">
        <f>Zakljucne!E836</f>
        <v>0</v>
      </c>
    </row>
    <row r="828" spans="1:1" ht="15" x14ac:dyDescent="0.25">
      <c r="A828" s="20">
        <f>Zakljucne!E837</f>
        <v>0</v>
      </c>
    </row>
    <row r="829" spans="1:1" ht="15" x14ac:dyDescent="0.25">
      <c r="A829" s="20">
        <f>Zakljucne!E838</f>
        <v>0</v>
      </c>
    </row>
    <row r="830" spans="1:1" ht="15" x14ac:dyDescent="0.25">
      <c r="A830" s="20">
        <f>Zakljucne!E839</f>
        <v>0</v>
      </c>
    </row>
    <row r="831" spans="1:1" ht="15" x14ac:dyDescent="0.25">
      <c r="A831" s="20">
        <f>Zakljucne!E840</f>
        <v>0</v>
      </c>
    </row>
    <row r="832" spans="1:1" ht="15" x14ac:dyDescent="0.25">
      <c r="A832" s="20">
        <f>Zakljucne!E841</f>
        <v>0</v>
      </c>
    </row>
    <row r="833" spans="1:1" ht="15" x14ac:dyDescent="0.25">
      <c r="A833" s="20">
        <f>Zakljucne!E842</f>
        <v>0</v>
      </c>
    </row>
    <row r="834" spans="1:1" ht="15" x14ac:dyDescent="0.25">
      <c r="A834" s="20">
        <f>Zakljucne!E843</f>
        <v>0</v>
      </c>
    </row>
    <row r="835" spans="1:1" ht="15" x14ac:dyDescent="0.25">
      <c r="A835" s="20">
        <f>Zakljucne!E844</f>
        <v>0</v>
      </c>
    </row>
    <row r="836" spans="1:1" ht="15" x14ac:dyDescent="0.25">
      <c r="A836" s="20">
        <f>Zakljucne!E845</f>
        <v>0</v>
      </c>
    </row>
    <row r="837" spans="1:1" ht="15" x14ac:dyDescent="0.25">
      <c r="A837" s="20">
        <f>Zakljucne!E846</f>
        <v>0</v>
      </c>
    </row>
    <row r="838" spans="1:1" ht="15" x14ac:dyDescent="0.25">
      <c r="A838" s="20">
        <f>Zakljucne!E847</f>
        <v>0</v>
      </c>
    </row>
    <row r="839" spans="1:1" ht="15" x14ac:dyDescent="0.25">
      <c r="A839" s="20">
        <f>Zakljucne!E848</f>
        <v>0</v>
      </c>
    </row>
    <row r="840" spans="1:1" ht="15" x14ac:dyDescent="0.25">
      <c r="A840" s="20">
        <f>Zakljucne!E849</f>
        <v>0</v>
      </c>
    </row>
    <row r="841" spans="1:1" ht="15" x14ac:dyDescent="0.25">
      <c r="A841" s="20">
        <f>Zakljucne!E850</f>
        <v>0</v>
      </c>
    </row>
    <row r="842" spans="1:1" ht="15" x14ac:dyDescent="0.25">
      <c r="A842" s="20">
        <f>Zakljucne!E851</f>
        <v>0</v>
      </c>
    </row>
    <row r="843" spans="1:1" ht="15" x14ac:dyDescent="0.25">
      <c r="A843" s="20">
        <f>Zakljucne!E852</f>
        <v>0</v>
      </c>
    </row>
    <row r="844" spans="1:1" ht="15" x14ac:dyDescent="0.25">
      <c r="A844" s="20">
        <f>Zakljucne!E853</f>
        <v>0</v>
      </c>
    </row>
    <row r="845" spans="1:1" ht="15" x14ac:dyDescent="0.25">
      <c r="A845" s="20">
        <f>Zakljucne!E854</f>
        <v>0</v>
      </c>
    </row>
    <row r="846" spans="1:1" ht="15" x14ac:dyDescent="0.25">
      <c r="A846" s="20">
        <f>Zakljucne!E855</f>
        <v>0</v>
      </c>
    </row>
    <row r="847" spans="1:1" ht="15" x14ac:dyDescent="0.25">
      <c r="A847" s="20">
        <f>Zakljucne!E856</f>
        <v>0</v>
      </c>
    </row>
    <row r="848" spans="1:1" ht="15" x14ac:dyDescent="0.25">
      <c r="A848" s="20">
        <f>Zakljucne!E857</f>
        <v>0</v>
      </c>
    </row>
    <row r="849" spans="1:1" ht="15" x14ac:dyDescent="0.25">
      <c r="A849" s="20">
        <f>Zakljucne!E858</f>
        <v>0</v>
      </c>
    </row>
    <row r="850" spans="1:1" ht="15" x14ac:dyDescent="0.25">
      <c r="A850" s="20">
        <f>Zakljucne!E859</f>
        <v>0</v>
      </c>
    </row>
    <row r="851" spans="1:1" ht="15" x14ac:dyDescent="0.25">
      <c r="A851" s="20">
        <f>Zakljucne!E860</f>
        <v>0</v>
      </c>
    </row>
    <row r="852" spans="1:1" ht="15" x14ac:dyDescent="0.25">
      <c r="A852" s="20">
        <f>Zakljucne!E861</f>
        <v>0</v>
      </c>
    </row>
    <row r="853" spans="1:1" ht="15" x14ac:dyDescent="0.25">
      <c r="A853" s="20">
        <f>Zakljucne!E862</f>
        <v>0</v>
      </c>
    </row>
    <row r="854" spans="1:1" ht="15" x14ac:dyDescent="0.25">
      <c r="A854" s="20">
        <f>Zakljucne!E863</f>
        <v>0</v>
      </c>
    </row>
    <row r="855" spans="1:1" ht="15" x14ac:dyDescent="0.25">
      <c r="A855" s="20">
        <f>Zakljucne!E864</f>
        <v>0</v>
      </c>
    </row>
    <row r="856" spans="1:1" ht="15" x14ac:dyDescent="0.25">
      <c r="A856" s="20">
        <f>Zakljucne!E865</f>
        <v>0</v>
      </c>
    </row>
    <row r="857" spans="1:1" ht="15" x14ac:dyDescent="0.25">
      <c r="A857" s="20">
        <f>Zakljucne!E866</f>
        <v>0</v>
      </c>
    </row>
    <row r="858" spans="1:1" ht="15" x14ac:dyDescent="0.25">
      <c r="A858" s="20">
        <f>Zakljucne!E867</f>
        <v>0</v>
      </c>
    </row>
    <row r="859" spans="1:1" ht="15" x14ac:dyDescent="0.25">
      <c r="A859" s="20">
        <f>Zakljucne!E868</f>
        <v>0</v>
      </c>
    </row>
    <row r="860" spans="1:1" ht="15" x14ac:dyDescent="0.25">
      <c r="A860" s="20">
        <f>Zakljucne!E869</f>
        <v>0</v>
      </c>
    </row>
    <row r="861" spans="1:1" ht="15" x14ac:dyDescent="0.25">
      <c r="A861" s="20">
        <f>Zakljucne!E870</f>
        <v>0</v>
      </c>
    </row>
    <row r="862" spans="1:1" ht="15" x14ac:dyDescent="0.25">
      <c r="A862" s="20">
        <f>Zakljucne!E871</f>
        <v>0</v>
      </c>
    </row>
    <row r="863" spans="1:1" ht="15" x14ac:dyDescent="0.25">
      <c r="A863" s="20">
        <f>Zakljucne!E872</f>
        <v>0</v>
      </c>
    </row>
    <row r="864" spans="1:1" ht="15" x14ac:dyDescent="0.25">
      <c r="A864" s="20">
        <f>Zakljucne!E873</f>
        <v>0</v>
      </c>
    </row>
    <row r="865" spans="1:1" ht="15" x14ac:dyDescent="0.25">
      <c r="A865" s="20">
        <f>Zakljucne!E874</f>
        <v>0</v>
      </c>
    </row>
    <row r="866" spans="1:1" ht="15" x14ac:dyDescent="0.25">
      <c r="A866" s="20">
        <f>Zakljucne!E875</f>
        <v>0</v>
      </c>
    </row>
    <row r="867" spans="1:1" ht="15" x14ac:dyDescent="0.25">
      <c r="A867" s="20">
        <f>Zakljucne!E876</f>
        <v>0</v>
      </c>
    </row>
    <row r="868" spans="1:1" ht="15" x14ac:dyDescent="0.25">
      <c r="A868" s="20">
        <f>Zakljucne!E877</f>
        <v>0</v>
      </c>
    </row>
    <row r="869" spans="1:1" ht="15" x14ac:dyDescent="0.25">
      <c r="A869" s="20">
        <f>Zakljucne!E878</f>
        <v>0</v>
      </c>
    </row>
    <row r="870" spans="1:1" ht="15" x14ac:dyDescent="0.25">
      <c r="A870" s="20">
        <f>Zakljucne!E879</f>
        <v>0</v>
      </c>
    </row>
    <row r="871" spans="1:1" ht="15" x14ac:dyDescent="0.25">
      <c r="A871" s="20">
        <f>Zakljucne!E880</f>
        <v>0</v>
      </c>
    </row>
    <row r="872" spans="1:1" ht="15" x14ac:dyDescent="0.25">
      <c r="A872" s="20">
        <f>Zakljucne!E881</f>
        <v>0</v>
      </c>
    </row>
    <row r="873" spans="1:1" ht="15" x14ac:dyDescent="0.25">
      <c r="A873" s="20">
        <f>Zakljucne!E882</f>
        <v>0</v>
      </c>
    </row>
    <row r="874" spans="1:1" ht="15" x14ac:dyDescent="0.25">
      <c r="A874" s="20">
        <f>Zakljucne!E883</f>
        <v>0</v>
      </c>
    </row>
    <row r="875" spans="1:1" ht="15" x14ac:dyDescent="0.25">
      <c r="A875" s="20">
        <f>Zakljucne!E884</f>
        <v>0</v>
      </c>
    </row>
    <row r="876" spans="1:1" ht="15" x14ac:dyDescent="0.25">
      <c r="A876" s="20">
        <f>Zakljucne!E885</f>
        <v>0</v>
      </c>
    </row>
    <row r="877" spans="1:1" ht="15" x14ac:dyDescent="0.25">
      <c r="A877" s="20">
        <f>Zakljucne!E886</f>
        <v>0</v>
      </c>
    </row>
    <row r="878" spans="1:1" ht="15" x14ac:dyDescent="0.25">
      <c r="A878" s="20">
        <f>Zakljucne!E887</f>
        <v>0</v>
      </c>
    </row>
    <row r="879" spans="1:1" ht="15" x14ac:dyDescent="0.25">
      <c r="A879" s="20">
        <f>Zakljucne!E888</f>
        <v>0</v>
      </c>
    </row>
    <row r="880" spans="1:1" ht="15" x14ac:dyDescent="0.25">
      <c r="A880" s="20">
        <f>Zakljucne!E889</f>
        <v>0</v>
      </c>
    </row>
    <row r="881" spans="1:1" ht="15" x14ac:dyDescent="0.25">
      <c r="A881" s="20">
        <f>Zakljucne!E890</f>
        <v>0</v>
      </c>
    </row>
    <row r="882" spans="1:1" ht="15" x14ac:dyDescent="0.25">
      <c r="A882" s="20">
        <f>Zakljucne!E891</f>
        <v>0</v>
      </c>
    </row>
    <row r="883" spans="1:1" ht="15" x14ac:dyDescent="0.25">
      <c r="A883" s="20">
        <f>Zakljucne!E892</f>
        <v>0</v>
      </c>
    </row>
    <row r="884" spans="1:1" ht="15" x14ac:dyDescent="0.25">
      <c r="A884" s="20">
        <f>Zakljucne!E893</f>
        <v>0</v>
      </c>
    </row>
    <row r="885" spans="1:1" ht="15" x14ac:dyDescent="0.25">
      <c r="A885" s="20">
        <f>Zakljucne!E894</f>
        <v>0</v>
      </c>
    </row>
    <row r="886" spans="1:1" ht="15" x14ac:dyDescent="0.25">
      <c r="A886" s="20">
        <f>Zakljucne!E895</f>
        <v>0</v>
      </c>
    </row>
    <row r="887" spans="1:1" ht="15" x14ac:dyDescent="0.25">
      <c r="A887" s="20">
        <f>Zakljucne!E896</f>
        <v>0</v>
      </c>
    </row>
    <row r="888" spans="1:1" ht="15" x14ac:dyDescent="0.25">
      <c r="A888" s="20">
        <f>Zakljucne!E897</f>
        <v>0</v>
      </c>
    </row>
    <row r="889" spans="1:1" ht="15" x14ac:dyDescent="0.25">
      <c r="A889" s="20">
        <f>Zakljucne!E898</f>
        <v>0</v>
      </c>
    </row>
    <row r="890" spans="1:1" ht="15" x14ac:dyDescent="0.25">
      <c r="A890" s="20">
        <f>Zakljucne!E899</f>
        <v>0</v>
      </c>
    </row>
    <row r="891" spans="1:1" ht="15" x14ac:dyDescent="0.25">
      <c r="A891" s="20">
        <f>Zakljucne!E900</f>
        <v>0</v>
      </c>
    </row>
    <row r="892" spans="1:1" ht="15" x14ac:dyDescent="0.25">
      <c r="A892" s="20">
        <f>Zakljucne!E901</f>
        <v>0</v>
      </c>
    </row>
    <row r="893" spans="1:1" ht="15" x14ac:dyDescent="0.25">
      <c r="A893" s="20">
        <f>Zakljucne!E902</f>
        <v>0</v>
      </c>
    </row>
    <row r="894" spans="1:1" ht="15" x14ac:dyDescent="0.25">
      <c r="A894" s="20">
        <f>Zakljucne!E903</f>
        <v>0</v>
      </c>
    </row>
    <row r="895" spans="1:1" ht="15" x14ac:dyDescent="0.25">
      <c r="A895" s="20">
        <f>Zakljucne!E904</f>
        <v>0</v>
      </c>
    </row>
    <row r="896" spans="1:1" ht="15" x14ac:dyDescent="0.25">
      <c r="A896" s="20">
        <f>Zakljucne!E905</f>
        <v>0</v>
      </c>
    </row>
    <row r="897" spans="1:1" ht="15" x14ac:dyDescent="0.25">
      <c r="A897" s="20">
        <f>Zakljucne!E906</f>
        <v>0</v>
      </c>
    </row>
    <row r="898" spans="1:1" ht="15" x14ac:dyDescent="0.25">
      <c r="A898" s="20">
        <f>Zakljucne!E907</f>
        <v>0</v>
      </c>
    </row>
    <row r="899" spans="1:1" ht="15" x14ac:dyDescent="0.25">
      <c r="A899" s="20">
        <f>Zakljucne!E908</f>
        <v>0</v>
      </c>
    </row>
    <row r="900" spans="1:1" ht="15" x14ac:dyDescent="0.25">
      <c r="A900" s="20">
        <f>Zakljucne!E909</f>
        <v>0</v>
      </c>
    </row>
    <row r="901" spans="1:1" ht="15" x14ac:dyDescent="0.25">
      <c r="A901" s="20">
        <f>Zakljucne!E910</f>
        <v>0</v>
      </c>
    </row>
    <row r="902" spans="1:1" ht="15" x14ac:dyDescent="0.25">
      <c r="A902" s="20">
        <f>Zakljucne!E911</f>
        <v>0</v>
      </c>
    </row>
    <row r="903" spans="1:1" ht="15" x14ac:dyDescent="0.25">
      <c r="A903" s="20">
        <f>Zakljucne!E912</f>
        <v>0</v>
      </c>
    </row>
    <row r="904" spans="1:1" ht="15" x14ac:dyDescent="0.25">
      <c r="A904" s="20">
        <f>Zakljucne!E913</f>
        <v>0</v>
      </c>
    </row>
    <row r="905" spans="1:1" ht="15" x14ac:dyDescent="0.25">
      <c r="A905" s="20">
        <f>Zakljucne!E914</f>
        <v>0</v>
      </c>
    </row>
    <row r="906" spans="1:1" ht="15" x14ac:dyDescent="0.25">
      <c r="A906" s="20">
        <f>Zakljucne!E915</f>
        <v>0</v>
      </c>
    </row>
    <row r="907" spans="1:1" ht="15" x14ac:dyDescent="0.25">
      <c r="A907" s="20">
        <f>Zakljucne!E916</f>
        <v>0</v>
      </c>
    </row>
    <row r="908" spans="1:1" ht="15" x14ac:dyDescent="0.25">
      <c r="A908" s="20">
        <f>Zakljucne!E917</f>
        <v>0</v>
      </c>
    </row>
    <row r="909" spans="1:1" ht="15" x14ac:dyDescent="0.25">
      <c r="A909" s="20">
        <f>Zakljucne!E918</f>
        <v>0</v>
      </c>
    </row>
    <row r="910" spans="1:1" ht="15" x14ac:dyDescent="0.25">
      <c r="A910" s="20">
        <f>Zakljucne!E919</f>
        <v>0</v>
      </c>
    </row>
    <row r="911" spans="1:1" ht="15" x14ac:dyDescent="0.25">
      <c r="A911" s="20">
        <f>Zakljucne!E920</f>
        <v>0</v>
      </c>
    </row>
    <row r="912" spans="1:1" ht="15" x14ac:dyDescent="0.25">
      <c r="A912" s="20">
        <f>Zakljucne!E921</f>
        <v>0</v>
      </c>
    </row>
    <row r="913" spans="1:1" ht="15" x14ac:dyDescent="0.25">
      <c r="A913" s="20">
        <f>Zakljucne!E922</f>
        <v>0</v>
      </c>
    </row>
    <row r="914" spans="1:1" ht="15" x14ac:dyDescent="0.25">
      <c r="A914" s="20">
        <f>Zakljucne!E923</f>
        <v>0</v>
      </c>
    </row>
    <row r="915" spans="1:1" ht="15" x14ac:dyDescent="0.25">
      <c r="A915" s="20">
        <f>Zakljucne!E924</f>
        <v>0</v>
      </c>
    </row>
    <row r="916" spans="1:1" ht="15" x14ac:dyDescent="0.25">
      <c r="A916" s="20">
        <f>Zakljucne!E925</f>
        <v>0</v>
      </c>
    </row>
    <row r="917" spans="1:1" ht="15" x14ac:dyDescent="0.25">
      <c r="A917" s="20">
        <f>Zakljucne!E926</f>
        <v>0</v>
      </c>
    </row>
    <row r="918" spans="1:1" ht="15" x14ac:dyDescent="0.25">
      <c r="A918" s="20">
        <f>Zakljucne!E927</f>
        <v>0</v>
      </c>
    </row>
    <row r="919" spans="1:1" ht="15" x14ac:dyDescent="0.25">
      <c r="A919" s="20">
        <f>Zakljucne!E928</f>
        <v>0</v>
      </c>
    </row>
    <row r="920" spans="1:1" ht="15" x14ac:dyDescent="0.25">
      <c r="A920" s="20">
        <f>Zakljucne!E929</f>
        <v>0</v>
      </c>
    </row>
    <row r="921" spans="1:1" ht="15" x14ac:dyDescent="0.25">
      <c r="A921" s="20">
        <f>Zakljucne!E930</f>
        <v>0</v>
      </c>
    </row>
    <row r="922" spans="1:1" ht="15" x14ac:dyDescent="0.25">
      <c r="A922" s="20">
        <f>Zakljucne!E931</f>
        <v>0</v>
      </c>
    </row>
    <row r="923" spans="1:1" ht="15" x14ac:dyDescent="0.25">
      <c r="A923" s="20">
        <f>Zakljucne!E932</f>
        <v>0</v>
      </c>
    </row>
    <row r="924" spans="1:1" ht="15" x14ac:dyDescent="0.25">
      <c r="A924" s="20">
        <f>Zakljucne!E933</f>
        <v>0</v>
      </c>
    </row>
    <row r="925" spans="1:1" ht="15" x14ac:dyDescent="0.25">
      <c r="A925" s="20">
        <f>Zakljucne!E934</f>
        <v>0</v>
      </c>
    </row>
    <row r="926" spans="1:1" ht="15" x14ac:dyDescent="0.25">
      <c r="A926" s="20">
        <f>Zakljucne!E935</f>
        <v>0</v>
      </c>
    </row>
    <row r="927" spans="1:1" ht="15" x14ac:dyDescent="0.25">
      <c r="A927" s="20">
        <f>Zakljucne!E936</f>
        <v>0</v>
      </c>
    </row>
    <row r="928" spans="1:1" ht="15" x14ac:dyDescent="0.25">
      <c r="A928" s="20">
        <f>Zakljucne!E937</f>
        <v>0</v>
      </c>
    </row>
    <row r="929" spans="1:1" ht="15" x14ac:dyDescent="0.25">
      <c r="A929" s="20">
        <f>Zakljucne!E938</f>
        <v>0</v>
      </c>
    </row>
    <row r="930" spans="1:1" ht="15" x14ac:dyDescent="0.25">
      <c r="A930" s="20">
        <f>Zakljucne!E939</f>
        <v>0</v>
      </c>
    </row>
    <row r="931" spans="1:1" ht="15" x14ac:dyDescent="0.25">
      <c r="A931" s="20">
        <f>Zakljucne!E940</f>
        <v>0</v>
      </c>
    </row>
    <row r="932" spans="1:1" ht="15" x14ac:dyDescent="0.25">
      <c r="A932" s="20">
        <f>Zakljucne!E941</f>
        <v>0</v>
      </c>
    </row>
    <row r="933" spans="1:1" ht="15" x14ac:dyDescent="0.25">
      <c r="A933" s="20">
        <f>Zakljucne!E942</f>
        <v>0</v>
      </c>
    </row>
    <row r="934" spans="1:1" ht="15" x14ac:dyDescent="0.25">
      <c r="A934" s="20">
        <f>Zakljucne!E943</f>
        <v>0</v>
      </c>
    </row>
    <row r="935" spans="1:1" ht="15" x14ac:dyDescent="0.25">
      <c r="A935" s="20">
        <f>Zakljucne!E944</f>
        <v>0</v>
      </c>
    </row>
    <row r="936" spans="1:1" ht="15" x14ac:dyDescent="0.25">
      <c r="A936" s="20">
        <f>Zakljucne!E945</f>
        <v>0</v>
      </c>
    </row>
    <row r="937" spans="1:1" ht="15" x14ac:dyDescent="0.25">
      <c r="A937" s="20">
        <f>Zakljucne!E946</f>
        <v>0</v>
      </c>
    </row>
    <row r="938" spans="1:1" ht="15" x14ac:dyDescent="0.25">
      <c r="A938" s="20">
        <f>Zakljucne!E947</f>
        <v>0</v>
      </c>
    </row>
    <row r="939" spans="1:1" ht="15" x14ac:dyDescent="0.25">
      <c r="A939" s="20">
        <f>Zakljucne!E948</f>
        <v>0</v>
      </c>
    </row>
    <row r="940" spans="1:1" ht="15" x14ac:dyDescent="0.25">
      <c r="A940" s="20">
        <f>Zakljucne!E949</f>
        <v>0</v>
      </c>
    </row>
    <row r="941" spans="1:1" ht="15" x14ac:dyDescent="0.25">
      <c r="A941" s="20">
        <f>Zakljucne!E950</f>
        <v>0</v>
      </c>
    </row>
    <row r="942" spans="1:1" ht="15" x14ac:dyDescent="0.25">
      <c r="A942" s="20">
        <f>Zakljucne!E951</f>
        <v>0</v>
      </c>
    </row>
    <row r="943" spans="1:1" ht="15" x14ac:dyDescent="0.25">
      <c r="A943" s="20">
        <f>Zakljucne!E952</f>
        <v>0</v>
      </c>
    </row>
    <row r="944" spans="1:1" ht="15" x14ac:dyDescent="0.25">
      <c r="A944" s="20">
        <f>Zakljucne!E953</f>
        <v>0</v>
      </c>
    </row>
    <row r="945" spans="1:1" ht="15" x14ac:dyDescent="0.25">
      <c r="A945" s="20">
        <f>Zakljucne!E954</f>
        <v>0</v>
      </c>
    </row>
    <row r="946" spans="1:1" ht="15" x14ac:dyDescent="0.25">
      <c r="A946" s="20">
        <f>Zakljucne!E955</f>
        <v>0</v>
      </c>
    </row>
    <row r="947" spans="1:1" ht="15" x14ac:dyDescent="0.25">
      <c r="A947" s="20">
        <f>Zakljucne!E956</f>
        <v>0</v>
      </c>
    </row>
    <row r="948" spans="1:1" ht="15" x14ac:dyDescent="0.25">
      <c r="A948" s="20">
        <f>Zakljucne!E957</f>
        <v>0</v>
      </c>
    </row>
    <row r="949" spans="1:1" ht="15" x14ac:dyDescent="0.25">
      <c r="A949" s="20">
        <f>Zakljucne!E958</f>
        <v>0</v>
      </c>
    </row>
    <row r="950" spans="1:1" ht="15" x14ac:dyDescent="0.25">
      <c r="A950" s="20">
        <f>Zakljucne!E959</f>
        <v>0</v>
      </c>
    </row>
    <row r="951" spans="1:1" ht="15" x14ac:dyDescent="0.25">
      <c r="A951" s="20">
        <f>Zakljucne!E960</f>
        <v>0</v>
      </c>
    </row>
    <row r="952" spans="1:1" ht="15" x14ac:dyDescent="0.25">
      <c r="A952" s="20">
        <f>Zakljucne!E961</f>
        <v>0</v>
      </c>
    </row>
    <row r="953" spans="1:1" ht="15" x14ac:dyDescent="0.25">
      <c r="A953" s="20">
        <f>Zakljucne!E962</f>
        <v>0</v>
      </c>
    </row>
    <row r="954" spans="1:1" ht="15" x14ac:dyDescent="0.25">
      <c r="A954" s="20">
        <f>Zakljucne!E963</f>
        <v>0</v>
      </c>
    </row>
    <row r="955" spans="1:1" ht="15" x14ac:dyDescent="0.25">
      <c r="A955" s="20">
        <f>Zakljucne!E964</f>
        <v>0</v>
      </c>
    </row>
    <row r="956" spans="1:1" ht="15" x14ac:dyDescent="0.25">
      <c r="A956" s="20">
        <f>Zakljucne!E965</f>
        <v>0</v>
      </c>
    </row>
    <row r="957" spans="1:1" ht="15" x14ac:dyDescent="0.25">
      <c r="A957" s="20">
        <f>Zakljucne!E966</f>
        <v>0</v>
      </c>
    </row>
    <row r="958" spans="1:1" ht="15" x14ac:dyDescent="0.25">
      <c r="A958" s="20">
        <f>Zakljucne!E967</f>
        <v>0</v>
      </c>
    </row>
    <row r="959" spans="1:1" ht="15" x14ac:dyDescent="0.25">
      <c r="A959" s="20">
        <f>Zakljucne!E968</f>
        <v>0</v>
      </c>
    </row>
    <row r="960" spans="1:1" ht="15" x14ac:dyDescent="0.25">
      <c r="A960" s="20">
        <f>Zakljucne!E969</f>
        <v>0</v>
      </c>
    </row>
    <row r="961" spans="1:1" ht="15" x14ac:dyDescent="0.25">
      <c r="A961" s="20">
        <f>Zakljucne!E970</f>
        <v>0</v>
      </c>
    </row>
    <row r="962" spans="1:1" ht="15" x14ac:dyDescent="0.25">
      <c r="A962" s="20">
        <f>Zakljucne!E971</f>
        <v>0</v>
      </c>
    </row>
    <row r="963" spans="1:1" ht="15" x14ac:dyDescent="0.25">
      <c r="A963" s="20">
        <f>Zakljucne!E972</f>
        <v>0</v>
      </c>
    </row>
    <row r="964" spans="1:1" ht="15" x14ac:dyDescent="0.25">
      <c r="A964" s="20">
        <f>Zakljucne!E973</f>
        <v>0</v>
      </c>
    </row>
    <row r="965" spans="1:1" ht="15" x14ac:dyDescent="0.25">
      <c r="A965" s="20">
        <f>Zakljucne!E974</f>
        <v>0</v>
      </c>
    </row>
    <row r="966" spans="1:1" ht="15" x14ac:dyDescent="0.25">
      <c r="A966" s="20">
        <f>Zakljucne!E975</f>
        <v>0</v>
      </c>
    </row>
    <row r="967" spans="1:1" ht="15" x14ac:dyDescent="0.25">
      <c r="A967" s="20">
        <f>Zakljucne!E976</f>
        <v>0</v>
      </c>
    </row>
    <row r="968" spans="1:1" ht="15" x14ac:dyDescent="0.25">
      <c r="A968" s="20">
        <f>Zakljucne!E977</f>
        <v>0</v>
      </c>
    </row>
    <row r="969" spans="1:1" ht="15" x14ac:dyDescent="0.25">
      <c r="A969" s="20">
        <f>Zakljucne!E978</f>
        <v>0</v>
      </c>
    </row>
    <row r="970" spans="1:1" ht="15" x14ac:dyDescent="0.25">
      <c r="A970" s="20">
        <f>Zakljucne!E979</f>
        <v>0</v>
      </c>
    </row>
    <row r="971" spans="1:1" ht="15" x14ac:dyDescent="0.25">
      <c r="A971" s="20">
        <f>Zakljucne!E980</f>
        <v>0</v>
      </c>
    </row>
    <row r="972" spans="1:1" ht="15" x14ac:dyDescent="0.25">
      <c r="A972" s="20">
        <f>Zakljucne!E981</f>
        <v>0</v>
      </c>
    </row>
    <row r="973" spans="1:1" ht="15" x14ac:dyDescent="0.25">
      <c r="A973" s="20">
        <f>Zakljucne!E982</f>
        <v>0</v>
      </c>
    </row>
    <row r="974" spans="1:1" ht="15" x14ac:dyDescent="0.25">
      <c r="A974" s="20">
        <f>Zakljucne!E983</f>
        <v>0</v>
      </c>
    </row>
    <row r="975" spans="1:1" ht="15" x14ac:dyDescent="0.25">
      <c r="A975" s="20">
        <f>Zakljucne!E984</f>
        <v>0</v>
      </c>
    </row>
    <row r="976" spans="1:1" ht="15" x14ac:dyDescent="0.25">
      <c r="A976" s="20">
        <f>Zakljucne!E985</f>
        <v>0</v>
      </c>
    </row>
    <row r="977" spans="1:1" ht="15" x14ac:dyDescent="0.25">
      <c r="A977" s="20">
        <f>Zakljucne!E986</f>
        <v>0</v>
      </c>
    </row>
    <row r="978" spans="1:1" ht="15" x14ac:dyDescent="0.25">
      <c r="A978" s="20">
        <f>Zakljucne!E987</f>
        <v>0</v>
      </c>
    </row>
    <row r="979" spans="1:1" ht="15" x14ac:dyDescent="0.25">
      <c r="A979" s="20">
        <f>Zakljucne!E988</f>
        <v>0</v>
      </c>
    </row>
    <row r="980" spans="1:1" ht="15" x14ac:dyDescent="0.25">
      <c r="A980" s="20">
        <f>Zakljucne!E989</f>
        <v>0</v>
      </c>
    </row>
    <row r="981" spans="1:1" ht="15" x14ac:dyDescent="0.25">
      <c r="A981" s="20">
        <f>Zakljucne!E990</f>
        <v>0</v>
      </c>
    </row>
    <row r="982" spans="1:1" ht="15" x14ac:dyDescent="0.25">
      <c r="A982" s="20">
        <f>Zakljucne!E991</f>
        <v>0</v>
      </c>
    </row>
    <row r="983" spans="1:1" ht="15" x14ac:dyDescent="0.25">
      <c r="A983" s="20">
        <f>Zakljucne!E992</f>
        <v>0</v>
      </c>
    </row>
    <row r="984" spans="1:1" ht="15" x14ac:dyDescent="0.25">
      <c r="A984" s="20">
        <f>Zakljucne!E993</f>
        <v>0</v>
      </c>
    </row>
    <row r="985" spans="1:1" ht="15" x14ac:dyDescent="0.25">
      <c r="A985" s="20">
        <f>Zakljucne!E994</f>
        <v>0</v>
      </c>
    </row>
    <row r="986" spans="1:1" ht="15" x14ac:dyDescent="0.25">
      <c r="A986" s="20">
        <f>Zakljucne!E995</f>
        <v>0</v>
      </c>
    </row>
    <row r="987" spans="1:1" ht="15" x14ac:dyDescent="0.25">
      <c r="A987" s="20">
        <f>Zakljucne!E996</f>
        <v>0</v>
      </c>
    </row>
    <row r="988" spans="1:1" ht="15" x14ac:dyDescent="0.25">
      <c r="A988" s="20">
        <f>Zakljucne!E997</f>
        <v>0</v>
      </c>
    </row>
    <row r="989" spans="1:1" ht="15" x14ac:dyDescent="0.25">
      <c r="A989" s="20">
        <f>Zakljucne!E998</f>
        <v>0</v>
      </c>
    </row>
    <row r="990" spans="1:1" ht="15" x14ac:dyDescent="0.25">
      <c r="A990" s="20">
        <f>Zakljucne!E999</f>
        <v>0</v>
      </c>
    </row>
    <row r="991" spans="1:1" ht="15" x14ac:dyDescent="0.25">
      <c r="A991" s="20">
        <f>Zakljucne!E1000</f>
        <v>0</v>
      </c>
    </row>
    <row r="992" spans="1:1" ht="15" x14ac:dyDescent="0.25">
      <c r="A992" s="20">
        <f>Zakljucne!E1001</f>
        <v>0</v>
      </c>
    </row>
    <row r="993" spans="1:1" ht="15" x14ac:dyDescent="0.25">
      <c r="A993" s="20">
        <f>Zakljucne!E1002</f>
        <v>0</v>
      </c>
    </row>
    <row r="994" spans="1:1" ht="15" x14ac:dyDescent="0.25">
      <c r="A994" s="20">
        <f>Zakljucne!E1003</f>
        <v>0</v>
      </c>
    </row>
    <row r="995" spans="1:1" ht="15" x14ac:dyDescent="0.25">
      <c r="A995" s="20">
        <f>Zakljucne!E1004</f>
        <v>0</v>
      </c>
    </row>
    <row r="996" spans="1:1" ht="15" x14ac:dyDescent="0.25">
      <c r="A996" s="20">
        <f>Zakljucne!E1005</f>
        <v>0</v>
      </c>
    </row>
    <row r="997" spans="1:1" ht="15" x14ac:dyDescent="0.25">
      <c r="A997" s="20">
        <f>Zakljucne!E1006</f>
        <v>0</v>
      </c>
    </row>
    <row r="998" spans="1:1" ht="15" x14ac:dyDescent="0.25">
      <c r="A998" s="20">
        <f>Zakljucne!E1007</f>
        <v>0</v>
      </c>
    </row>
    <row r="999" spans="1:1" ht="15" x14ac:dyDescent="0.25">
      <c r="A999" s="20">
        <f>Zakljucne!E1008</f>
        <v>0</v>
      </c>
    </row>
    <row r="1000" spans="1:1" ht="15" x14ac:dyDescent="0.25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Evidencija</vt:lpstr>
      <vt:lpstr>Zakljucne</vt:lpstr>
      <vt:lpstr>Statistika</vt:lpstr>
      <vt:lpstr>Evidencija!_Toc24825455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Milena Đukanović</cp:lastModifiedBy>
  <cp:lastPrinted>2019-09-09T13:28:25Z</cp:lastPrinted>
  <dcterms:created xsi:type="dcterms:W3CDTF">2009-11-01T12:11:22Z</dcterms:created>
  <dcterms:modified xsi:type="dcterms:W3CDTF">2020-01-12T21:05:13Z</dcterms:modified>
</cp:coreProperties>
</file>